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H:\RACHELS STUFF\PETANQUE\Chiltern website\"/>
    </mc:Choice>
  </mc:AlternateContent>
  <xr:revisionPtr revIDLastSave="0" documentId="8_{988E98E6-B62E-447F-B587-2C44F9D1A9AE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POSITIONS" sheetId="1" r:id="rId1"/>
    <sheet name="QUESTION MARKS" sheetId="2" r:id="rId2"/>
    <sheet name="ROLL BACK" sheetId="3" r:id="rId3"/>
    <sheet name="FOUR IN HAND" sheetId="20" r:id="rId4"/>
    <sheet name="TOP TRUMPS" sheetId="12" r:id="rId5"/>
    <sheet name="HELP THE AGED" sheetId="4" r:id="rId6"/>
    <sheet name="TO BE CONFIRMED" sheetId="5" r:id="rId7"/>
    <sheet name="BAYWATCH" sheetId="6" r:id="rId8"/>
    <sheet name="BAZARRE LOVE TRIANGLE" sheetId="7" r:id="rId9"/>
    <sheet name="FOREIGN OFFICE" sheetId="9" r:id="rId10"/>
    <sheet name="THE REPROBATES" sheetId="11" r:id="rId11"/>
    <sheet name="BAND OF BROTHERS" sheetId="10" r:id="rId12"/>
    <sheet name="ACB2" sheetId="14" r:id="rId13"/>
    <sheet name="ARLESEY LIONS" sheetId="19" r:id="rId14"/>
    <sheet name="PIT OF MISERY" sheetId="8" r:id="rId15"/>
    <sheet name="MILES AWAY" sheetId="22" r:id="rId16"/>
    <sheet name="JAMMY DODGER" sheetId="21" r:id="rId17"/>
    <sheet name="DEBBIE AND THE DEBONAIRS" sheetId="18" r:id="rId18"/>
    <sheet name="RELENTLESS" sheetId="28" r:id="rId19"/>
    <sheet name="ROMITI" sheetId="27" r:id="rId20"/>
    <sheet name=" Juniors" sheetId="24" r:id="rId21"/>
    <sheet name="DRAW" sheetId="31" r:id="rId22"/>
    <sheet name="TEAMS" sheetId="26" r:id="rId23"/>
    <sheet name="LICENCE" sheetId="34" r:id="rId24"/>
    <sheet name="team 20" sheetId="16" r:id="rId25"/>
    <sheet name="team 21" sheetId="23" r:id="rId26"/>
    <sheet name="23" sheetId="17" r:id="rId27"/>
    <sheet name="24" sheetId="32" r:id="rId28"/>
  </sheets>
  <definedNames>
    <definedName name="_xlnm._FilterDatabase" localSheetId="20" hidden="1">' Juniors'!$B$1:$B$25</definedName>
    <definedName name="_xlnm._FilterDatabase" localSheetId="12" hidden="1">'ACB2'!$B$1:$B$27</definedName>
    <definedName name="_xlnm._FilterDatabase" localSheetId="13" hidden="1">'ARLESEY LIONS'!$B$1:$B$26</definedName>
    <definedName name="_xlnm._FilterDatabase" localSheetId="7" hidden="1">BAYWATCH!$B$1:$B$27</definedName>
    <definedName name="_xlnm._FilterDatabase" localSheetId="8" hidden="1">'BAZARRE LOVE TRIANGLE'!$B$1:$B$27</definedName>
    <definedName name="_xlnm._FilterDatabase" localSheetId="17" hidden="1">'DEBBIE AND THE DEBONAIRS'!$B$1:$B$27</definedName>
    <definedName name="_xlnm._FilterDatabase" localSheetId="9" hidden="1">'FOREIGN OFFICE'!$B$1:$B$28</definedName>
    <definedName name="_xlnm._FilterDatabase" localSheetId="5" hidden="1">'HELP THE AGED'!$B$1:$B$27</definedName>
    <definedName name="_xlnm._FilterDatabase" localSheetId="16" hidden="1">'JAMMY DODGER'!$B$1:$B$25</definedName>
    <definedName name="_xlnm._FilterDatabase" localSheetId="15" hidden="1">'MILES AWAY'!$B$1:$B$27</definedName>
    <definedName name="_xlnm._FilterDatabase" localSheetId="0" hidden="1">POSITIONS!$B$2:$I$22</definedName>
    <definedName name="_xlnm._FilterDatabase" localSheetId="1" hidden="1">'QUESTION MARKS'!$B$1:$B$29</definedName>
    <definedName name="_xlnm._FilterDatabase" localSheetId="18" hidden="1">RELENTLESS!$A$1:$J$24</definedName>
    <definedName name="_xlnm._FilterDatabase" localSheetId="2" hidden="1">'ROLL BACK'!$B$1:$B$28</definedName>
    <definedName name="_xlnm._FilterDatabase" localSheetId="19" hidden="1">ROMITI!$B$1:$B$26</definedName>
    <definedName name="_xlnm._FilterDatabase" localSheetId="24" hidden="1">'team 20'!$B$1:$B$29</definedName>
    <definedName name="_xlnm._FilterDatabase" localSheetId="25" hidden="1">'team 21'!$B$1:$B$28</definedName>
    <definedName name="_xlnm._FilterDatabase" localSheetId="10" hidden="1">'THE REPROBATES'!$B$1:$B$27</definedName>
    <definedName name="_xlnm._FilterDatabase" localSheetId="6" hidden="1">'TO BE CONFIRMED'!$B$1:$B$27</definedName>
    <definedName name="_xlnm._FilterDatabase" localSheetId="4" hidden="1">'TOP TRUMPS'!$B$1:$B$27</definedName>
    <definedName name="Excel_BuiltIn__FilterDatabase">'ARLESEY LIONS'!$A$1:$J$26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5" l="1"/>
  <c r="H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" i="4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" i="20"/>
  <c r="H3" i="20" s="1"/>
  <c r="H4" i="20" s="1"/>
  <c r="H5" i="20" s="1"/>
  <c r="H6" i="20" s="1"/>
  <c r="H7" i="20" s="1"/>
  <c r="H8" i="20" s="1"/>
  <c r="H9" i="20" s="1"/>
  <c r="H10" i="20" s="1"/>
  <c r="H11" i="20" s="1"/>
  <c r="H12" i="20" s="1"/>
  <c r="H13" i="20" s="1"/>
  <c r="H14" i="20" s="1"/>
  <c r="H15" i="20" s="1"/>
  <c r="H16" i="20" s="1"/>
  <c r="H17" i="20" s="1"/>
  <c r="H18" i="20" s="1"/>
  <c r="H19" i="20" s="1"/>
  <c r="H20" i="20" s="1"/>
  <c r="H2" i="3"/>
  <c r="H3" i="3" s="1"/>
  <c r="H4" i="3" s="1"/>
  <c r="H5" i="3" l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C23" i="23" l="1"/>
  <c r="D23" i="23"/>
  <c r="D21" i="8" l="1"/>
  <c r="E21" i="8"/>
  <c r="F21" i="8"/>
  <c r="G21" i="8"/>
  <c r="C21" i="8"/>
  <c r="D10" i="1" s="1"/>
  <c r="G21" i="28"/>
  <c r="F21" i="28"/>
  <c r="E21" i="28"/>
  <c r="D21" i="28"/>
  <c r="C21" i="28"/>
  <c r="G21" i="18"/>
  <c r="F21" i="18"/>
  <c r="E21" i="18"/>
  <c r="D21" i="18"/>
  <c r="C21" i="18"/>
  <c r="E21" i="12" l="1"/>
  <c r="D27" i="32"/>
  <c r="E27" i="32"/>
  <c r="F27" i="32"/>
  <c r="G27" i="32"/>
  <c r="C27" i="32"/>
  <c r="D27" i="17"/>
  <c r="E27" i="17"/>
  <c r="F27" i="17"/>
  <c r="G27" i="17"/>
  <c r="C27" i="17"/>
  <c r="D21" i="27"/>
  <c r="E14" i="1" s="1"/>
  <c r="E21" i="27"/>
  <c r="F14" i="1" s="1"/>
  <c r="F21" i="27"/>
  <c r="G14" i="1" s="1"/>
  <c r="G21" i="27"/>
  <c r="H14" i="1" s="1"/>
  <c r="C21" i="27"/>
  <c r="D14" i="1" s="1"/>
  <c r="E23" i="23"/>
  <c r="F23" i="23"/>
  <c r="G23" i="23"/>
  <c r="D21" i="21"/>
  <c r="E16" i="1" s="1"/>
  <c r="E21" i="21"/>
  <c r="F16" i="1" s="1"/>
  <c r="F21" i="21"/>
  <c r="G16" i="1" s="1"/>
  <c r="G21" i="21"/>
  <c r="H16" i="1" s="1"/>
  <c r="C21" i="21"/>
  <c r="D16" i="1" s="1"/>
  <c r="D23" i="16"/>
  <c r="E23" i="16"/>
  <c r="F23" i="16"/>
  <c r="G23" i="16"/>
  <c r="C23" i="16"/>
  <c r="D21" i="22"/>
  <c r="E21" i="22"/>
  <c r="F21" i="22"/>
  <c r="G21" i="22"/>
  <c r="C21" i="22"/>
  <c r="D21" i="19"/>
  <c r="E21" i="19"/>
  <c r="F21" i="19"/>
  <c r="G21" i="19"/>
  <c r="C21" i="19"/>
  <c r="D21" i="20"/>
  <c r="E21" i="20"/>
  <c r="F21" i="20"/>
  <c r="G21" i="20"/>
  <c r="C21" i="20"/>
  <c r="D21" i="14"/>
  <c r="E21" i="14"/>
  <c r="F21" i="14"/>
  <c r="G21" i="14"/>
  <c r="C21" i="14"/>
  <c r="D21" i="12"/>
  <c r="F21" i="12"/>
  <c r="G21" i="12"/>
  <c r="C21" i="12"/>
  <c r="D21" i="11"/>
  <c r="E21" i="11"/>
  <c r="F21" i="11"/>
  <c r="G21" i="11"/>
  <c r="C21" i="11"/>
  <c r="E21" i="10"/>
  <c r="F3" i="1" s="1"/>
  <c r="F21" i="10"/>
  <c r="G21" i="10"/>
  <c r="D21" i="10"/>
  <c r="E3" i="1" s="1"/>
  <c r="C21" i="10"/>
  <c r="D21" i="9"/>
  <c r="E21" i="9"/>
  <c r="F21" i="9"/>
  <c r="G21" i="9"/>
  <c r="C21" i="9"/>
  <c r="D21" i="7"/>
  <c r="E21" i="7"/>
  <c r="F21" i="7"/>
  <c r="G21" i="7"/>
  <c r="C21" i="7"/>
  <c r="D21" i="6"/>
  <c r="E21" i="6"/>
  <c r="F21" i="6"/>
  <c r="G21" i="6"/>
  <c r="C21" i="6"/>
  <c r="D21" i="5"/>
  <c r="E21" i="5"/>
  <c r="F21" i="5"/>
  <c r="G21" i="5"/>
  <c r="C21" i="5"/>
  <c r="D21" i="4"/>
  <c r="E21" i="4"/>
  <c r="F21" i="4"/>
  <c r="G21" i="4"/>
  <c r="C21" i="4"/>
  <c r="D8" i="1" s="1"/>
  <c r="D21" i="3"/>
  <c r="E21" i="3"/>
  <c r="F21" i="3"/>
  <c r="G21" i="3"/>
  <c r="C21" i="3"/>
  <c r="D21" i="2"/>
  <c r="E21" i="2"/>
  <c r="F21" i="2"/>
  <c r="G21" i="2"/>
  <c r="C21" i="2"/>
  <c r="I14" i="1" l="1"/>
  <c r="I16" i="1"/>
  <c r="G21" i="24"/>
  <c r="H22" i="1" s="1"/>
  <c r="F21" i="24"/>
  <c r="G22" i="1" s="1"/>
  <c r="E21" i="24"/>
  <c r="F22" i="1" s="1"/>
  <c r="D21" i="24"/>
  <c r="E22" i="1" s="1"/>
  <c r="C21" i="24"/>
  <c r="D22" i="1" s="1"/>
  <c r="I2" i="24"/>
  <c r="I3" i="24" s="1"/>
  <c r="I4" i="24" s="1"/>
  <c r="I5" i="24" s="1"/>
  <c r="I6" i="24" s="1"/>
  <c r="I7" i="24" s="1"/>
  <c r="I8" i="24" s="1"/>
  <c r="I9" i="24" s="1"/>
  <c r="I10" i="24" s="1"/>
  <c r="I11" i="24" s="1"/>
  <c r="I12" i="24" s="1"/>
  <c r="I13" i="24" s="1"/>
  <c r="I14" i="24" s="1"/>
  <c r="I15" i="24" s="1"/>
  <c r="I16" i="24" s="1"/>
  <c r="I17" i="24" s="1"/>
  <c r="I18" i="24" s="1"/>
  <c r="I19" i="24" s="1"/>
  <c r="I20" i="24" s="1"/>
  <c r="H2" i="24"/>
  <c r="H3" i="24" s="1"/>
  <c r="I2" i="32"/>
  <c r="I3" i="32" s="1"/>
  <c r="I4" i="32" s="1"/>
  <c r="I5" i="32" s="1"/>
  <c r="I6" i="32" s="1"/>
  <c r="I7" i="32" s="1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5" i="32" s="1"/>
  <c r="I26" i="32" s="1"/>
  <c r="H2" i="32"/>
  <c r="H3" i="32" s="1"/>
  <c r="I2" i="17"/>
  <c r="I3" i="17" s="1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H2" i="17"/>
  <c r="H3" i="17" s="1"/>
  <c r="H4" i="17" s="1"/>
  <c r="H5" i="17" s="1"/>
  <c r="I2" i="27"/>
  <c r="I3" i="27" s="1"/>
  <c r="I4" i="27" s="1"/>
  <c r="I5" i="27" s="1"/>
  <c r="I6" i="27" s="1"/>
  <c r="I7" i="27" s="1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H2" i="27"/>
  <c r="H3" i="27" s="1"/>
  <c r="I2" i="23"/>
  <c r="I3" i="23" s="1"/>
  <c r="I4" i="23" s="1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H2" i="23"/>
  <c r="H3" i="23" s="1"/>
  <c r="H4" i="23" s="1"/>
  <c r="I2" i="21"/>
  <c r="I3" i="21" s="1"/>
  <c r="I4" i="21" s="1"/>
  <c r="I5" i="21" s="1"/>
  <c r="I6" i="21" s="1"/>
  <c r="I7" i="21" s="1"/>
  <c r="I8" i="21" s="1"/>
  <c r="I9" i="21" s="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H2" i="21"/>
  <c r="H3" i="21" s="1"/>
  <c r="I2" i="16"/>
  <c r="I3" i="16" s="1"/>
  <c r="I4" i="16" s="1"/>
  <c r="I5" i="16" s="1"/>
  <c r="I6" i="16" s="1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H2" i="16"/>
  <c r="H3" i="16" s="1"/>
  <c r="H20" i="1"/>
  <c r="G20" i="1"/>
  <c r="F20" i="1"/>
  <c r="E20" i="1"/>
  <c r="D20" i="1"/>
  <c r="I2" i="18"/>
  <c r="I3" i="18" s="1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H2" i="18"/>
  <c r="H3" i="18" s="1"/>
  <c r="H2" i="1"/>
  <c r="G2" i="1"/>
  <c r="F2" i="1"/>
  <c r="E2" i="1"/>
  <c r="D2" i="1"/>
  <c r="I2" i="28"/>
  <c r="I3" i="28" s="1"/>
  <c r="I4" i="28" s="1"/>
  <c r="I5" i="28" s="1"/>
  <c r="I6" i="28" s="1"/>
  <c r="I7" i="28" s="1"/>
  <c r="I8" i="28" s="1"/>
  <c r="I9" i="28" s="1"/>
  <c r="I10" i="28" s="1"/>
  <c r="I11" i="28" s="1"/>
  <c r="I12" i="28" s="1"/>
  <c r="I13" i="28" s="1"/>
  <c r="I14" i="28" s="1"/>
  <c r="I15" i="28" s="1"/>
  <c r="I16" i="28" s="1"/>
  <c r="I17" i="28" s="1"/>
  <c r="I18" i="28" s="1"/>
  <c r="I19" i="28" s="1"/>
  <c r="I20" i="28" s="1"/>
  <c r="H2" i="28"/>
  <c r="H3" i="28" s="1"/>
  <c r="H10" i="1"/>
  <c r="G10" i="1"/>
  <c r="F10" i="1"/>
  <c r="E10" i="1"/>
  <c r="I2" i="8"/>
  <c r="I3" i="8" s="1"/>
  <c r="I4" i="8" s="1"/>
  <c r="I5" i="8" s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H2" i="8"/>
  <c r="H3" i="8" s="1"/>
  <c r="H6" i="1"/>
  <c r="G6" i="1"/>
  <c r="F6" i="1"/>
  <c r="E6" i="1"/>
  <c r="D6" i="1"/>
  <c r="I2" i="22"/>
  <c r="I3" i="22" s="1"/>
  <c r="I4" i="22" s="1"/>
  <c r="I5" i="22" s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H2" i="22"/>
  <c r="H9" i="1"/>
  <c r="G9" i="1"/>
  <c r="F9" i="1"/>
  <c r="E9" i="1"/>
  <c r="D9" i="1"/>
  <c r="I2" i="19"/>
  <c r="I3" i="19" s="1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H2" i="19"/>
  <c r="H3" i="19" s="1"/>
  <c r="H15" i="1"/>
  <c r="G15" i="1"/>
  <c r="F15" i="1"/>
  <c r="E15" i="1"/>
  <c r="D15" i="1"/>
  <c r="I2" i="20"/>
  <c r="I3" i="20" s="1"/>
  <c r="I4" i="20" s="1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H17" i="1"/>
  <c r="G17" i="1"/>
  <c r="F17" i="1"/>
  <c r="E17" i="1"/>
  <c r="D17" i="1"/>
  <c r="I2" i="14"/>
  <c r="I3" i="14" s="1"/>
  <c r="I4" i="14" s="1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H2" i="14"/>
  <c r="H3" i="14" s="1"/>
  <c r="H7" i="1"/>
  <c r="G7" i="1"/>
  <c r="F7" i="1"/>
  <c r="E7" i="1"/>
  <c r="D7" i="1"/>
  <c r="I2" i="12"/>
  <c r="I3" i="12" s="1"/>
  <c r="I4" i="12" s="1"/>
  <c r="I5" i="12" s="1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H2" i="12"/>
  <c r="H3" i="12" s="1"/>
  <c r="H18" i="1"/>
  <c r="G18" i="1"/>
  <c r="F18" i="1"/>
  <c r="E18" i="1"/>
  <c r="D18" i="1"/>
  <c r="I2" i="11"/>
  <c r="I3" i="11" s="1"/>
  <c r="I4" i="11" s="1"/>
  <c r="I5" i="11" s="1"/>
  <c r="I6" i="11" s="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H2" i="11"/>
  <c r="H3" i="11" s="1"/>
  <c r="H3" i="1"/>
  <c r="G3" i="1"/>
  <c r="D3" i="1"/>
  <c r="I2" i="10"/>
  <c r="I3" i="10" s="1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H2" i="10"/>
  <c r="H3" i="10" s="1"/>
  <c r="H5" i="1"/>
  <c r="G5" i="1"/>
  <c r="F5" i="1"/>
  <c r="E5" i="1"/>
  <c r="D5" i="1"/>
  <c r="I2" i="9"/>
  <c r="I3" i="9" s="1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H2" i="9"/>
  <c r="H3" i="9" s="1"/>
  <c r="H19" i="1"/>
  <c r="G19" i="1"/>
  <c r="F19" i="1"/>
  <c r="E19" i="1"/>
  <c r="D19" i="1"/>
  <c r="I2" i="7"/>
  <c r="I3" i="7" s="1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H2" i="7"/>
  <c r="H3" i="7" s="1"/>
  <c r="H4" i="1"/>
  <c r="G4" i="1"/>
  <c r="F4" i="1"/>
  <c r="E4" i="1"/>
  <c r="D4" i="1"/>
  <c r="I2" i="6"/>
  <c r="I3" i="6" s="1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H2" i="6"/>
  <c r="H3" i="6" s="1"/>
  <c r="H12" i="1"/>
  <c r="G12" i="1"/>
  <c r="F12" i="1"/>
  <c r="E12" i="1"/>
  <c r="D12" i="1"/>
  <c r="I2" i="5"/>
  <c r="I3" i="5" s="1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H8" i="1"/>
  <c r="G8" i="1"/>
  <c r="F8" i="1"/>
  <c r="E8" i="1"/>
  <c r="I2" i="4"/>
  <c r="I3" i="4" s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H11" i="1"/>
  <c r="G11" i="1"/>
  <c r="F11" i="1"/>
  <c r="E11" i="1"/>
  <c r="D11" i="1"/>
  <c r="I2" i="3"/>
  <c r="I3" i="3" s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15" i="1" l="1"/>
  <c r="I8" i="1"/>
  <c r="I3" i="1"/>
  <c r="I11" i="1"/>
  <c r="I19" i="1"/>
  <c r="I12" i="1"/>
  <c r="I7" i="1"/>
  <c r="I9" i="1"/>
  <c r="I2" i="1"/>
  <c r="I20" i="1"/>
  <c r="I18" i="1"/>
  <c r="I17" i="1"/>
  <c r="I6" i="1"/>
  <c r="I10" i="1"/>
  <c r="I5" i="1"/>
  <c r="J2" i="23"/>
  <c r="J2" i="17"/>
  <c r="J2" i="22"/>
  <c r="H3" i="22"/>
  <c r="H4" i="22" s="1"/>
  <c r="J4" i="22" s="1"/>
  <c r="H4" i="24"/>
  <c r="J3" i="24"/>
  <c r="J2" i="24"/>
  <c r="H4" i="32"/>
  <c r="J3" i="32"/>
  <c r="J2" i="32"/>
  <c r="J3" i="17"/>
  <c r="J5" i="17"/>
  <c r="H6" i="17"/>
  <c r="J4" i="17"/>
  <c r="H4" i="27"/>
  <c r="J3" i="27"/>
  <c r="J2" i="27"/>
  <c r="H5" i="23"/>
  <c r="J4" i="23"/>
  <c r="J3" i="23"/>
  <c r="H4" i="21"/>
  <c r="J3" i="21"/>
  <c r="J2" i="21"/>
  <c r="H4" i="16"/>
  <c r="J3" i="16"/>
  <c r="J2" i="16"/>
  <c r="H4" i="18"/>
  <c r="J3" i="18"/>
  <c r="J2" i="18"/>
  <c r="H4" i="28"/>
  <c r="J3" i="28"/>
  <c r="J2" i="28"/>
  <c r="H4" i="8"/>
  <c r="J3" i="8"/>
  <c r="J2" i="8"/>
  <c r="H4" i="19"/>
  <c r="J3" i="19"/>
  <c r="J2" i="19"/>
  <c r="J3" i="20"/>
  <c r="J2" i="20"/>
  <c r="H4" i="14"/>
  <c r="J3" i="14"/>
  <c r="J2" i="14"/>
  <c r="H4" i="12"/>
  <c r="J3" i="12"/>
  <c r="J2" i="12"/>
  <c r="H4" i="11"/>
  <c r="J3" i="11"/>
  <c r="J2" i="11"/>
  <c r="H4" i="10"/>
  <c r="J3" i="10"/>
  <c r="J2" i="10"/>
  <c r="J3" i="9"/>
  <c r="H4" i="9"/>
  <c r="J2" i="9"/>
  <c r="H4" i="7"/>
  <c r="J3" i="7"/>
  <c r="J2" i="7"/>
  <c r="H4" i="6"/>
  <c r="J3" i="6"/>
  <c r="J2" i="6"/>
  <c r="J3" i="5"/>
  <c r="J2" i="5"/>
  <c r="J3" i="4"/>
  <c r="J2" i="4"/>
  <c r="J3" i="3"/>
  <c r="J2" i="3"/>
  <c r="H5" i="22" l="1"/>
  <c r="H6" i="22" s="1"/>
  <c r="J3" i="22"/>
  <c r="J4" i="24"/>
  <c r="H5" i="24"/>
  <c r="J4" i="32"/>
  <c r="H5" i="32"/>
  <c r="J6" i="17"/>
  <c r="H7" i="17"/>
  <c r="H5" i="27"/>
  <c r="J4" i="27"/>
  <c r="J5" i="23"/>
  <c r="H6" i="23"/>
  <c r="H5" i="21"/>
  <c r="J4" i="21"/>
  <c r="H5" i="16"/>
  <c r="J4" i="16"/>
  <c r="J4" i="18"/>
  <c r="H5" i="18"/>
  <c r="J4" i="28"/>
  <c r="H5" i="28"/>
  <c r="J4" i="8"/>
  <c r="H5" i="8"/>
  <c r="H5" i="19"/>
  <c r="J4" i="19"/>
  <c r="J4" i="20"/>
  <c r="H5" i="14"/>
  <c r="J4" i="14"/>
  <c r="J4" i="12"/>
  <c r="H5" i="12"/>
  <c r="H5" i="11"/>
  <c r="J4" i="11"/>
  <c r="H5" i="10"/>
  <c r="J4" i="10"/>
  <c r="H5" i="9"/>
  <c r="J4" i="9"/>
  <c r="H5" i="7"/>
  <c r="J4" i="7"/>
  <c r="H5" i="6"/>
  <c r="J4" i="6"/>
  <c r="J4" i="5"/>
  <c r="J4" i="4"/>
  <c r="J4" i="3"/>
  <c r="J5" i="22" l="1"/>
  <c r="J5" i="24"/>
  <c r="H6" i="24"/>
  <c r="J5" i="32"/>
  <c r="H6" i="32"/>
  <c r="J7" i="17"/>
  <c r="H8" i="17"/>
  <c r="J5" i="27"/>
  <c r="H6" i="27"/>
  <c r="H7" i="23"/>
  <c r="J6" i="23"/>
  <c r="J5" i="21"/>
  <c r="H6" i="21"/>
  <c r="J5" i="16"/>
  <c r="H6" i="16"/>
  <c r="J5" i="18"/>
  <c r="H6" i="18"/>
  <c r="J5" i="28"/>
  <c r="H6" i="28"/>
  <c r="J5" i="8"/>
  <c r="H6" i="8"/>
  <c r="H7" i="22"/>
  <c r="J6" i="22"/>
  <c r="J5" i="19"/>
  <c r="H6" i="19"/>
  <c r="J5" i="20"/>
  <c r="J5" i="14"/>
  <c r="H6" i="14"/>
  <c r="J5" i="12"/>
  <c r="H6" i="12"/>
  <c r="J5" i="11"/>
  <c r="H6" i="11"/>
  <c r="J5" i="10"/>
  <c r="H6" i="10"/>
  <c r="J5" i="9"/>
  <c r="H6" i="9"/>
  <c r="J5" i="7"/>
  <c r="H6" i="7"/>
  <c r="J5" i="6"/>
  <c r="H6" i="6"/>
  <c r="J5" i="5"/>
  <c r="J5" i="4"/>
  <c r="J5" i="3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22" i="10"/>
  <c r="J23" i="10"/>
  <c r="J24" i="10"/>
  <c r="J25" i="10"/>
  <c r="J26" i="10"/>
  <c r="J27" i="10"/>
  <c r="J28" i="10"/>
  <c r="J29" i="10"/>
  <c r="J30" i="10"/>
  <c r="J31" i="10"/>
  <c r="H13" i="1"/>
  <c r="H21" i="1" s="1"/>
  <c r="G13" i="1"/>
  <c r="F13" i="1"/>
  <c r="F21" i="1" s="1"/>
  <c r="E13" i="1"/>
  <c r="E21" i="1" s="1"/>
  <c r="D13" i="1"/>
  <c r="D21" i="1" s="1"/>
  <c r="G21" i="1" l="1"/>
  <c r="I13" i="1"/>
  <c r="H7" i="24"/>
  <c r="J6" i="24"/>
  <c r="H7" i="32"/>
  <c r="J6" i="32"/>
  <c r="H9" i="17"/>
  <c r="J8" i="17"/>
  <c r="H7" i="27"/>
  <c r="J6" i="27"/>
  <c r="H8" i="23"/>
  <c r="J7" i="23"/>
  <c r="H7" i="21"/>
  <c r="J6" i="21"/>
  <c r="H7" i="16"/>
  <c r="J6" i="16"/>
  <c r="H7" i="18"/>
  <c r="J6" i="18"/>
  <c r="H7" i="28"/>
  <c r="J6" i="28"/>
  <c r="H7" i="8"/>
  <c r="J6" i="8"/>
  <c r="H8" i="22"/>
  <c r="J7" i="22"/>
  <c r="H7" i="19"/>
  <c r="J6" i="19"/>
  <c r="J6" i="20"/>
  <c r="H7" i="14"/>
  <c r="J6" i="14"/>
  <c r="H7" i="12"/>
  <c r="J6" i="12"/>
  <c r="H7" i="11"/>
  <c r="J6" i="11"/>
  <c r="H7" i="10"/>
  <c r="J6" i="10"/>
  <c r="H7" i="9"/>
  <c r="J6" i="9"/>
  <c r="H7" i="7"/>
  <c r="J6" i="7"/>
  <c r="H7" i="6"/>
  <c r="J6" i="6"/>
  <c r="J6" i="5"/>
  <c r="J6" i="4"/>
  <c r="J6" i="3"/>
  <c r="H8" i="24" l="1"/>
  <c r="J7" i="24"/>
  <c r="H8" i="32"/>
  <c r="J7" i="32"/>
  <c r="H10" i="17"/>
  <c r="J9" i="17"/>
  <c r="J7" i="27"/>
  <c r="H8" i="27"/>
  <c r="H9" i="23"/>
  <c r="J8" i="23"/>
  <c r="H8" i="21"/>
  <c r="J7" i="21"/>
  <c r="H8" i="16"/>
  <c r="J7" i="16"/>
  <c r="H8" i="18"/>
  <c r="J7" i="18"/>
  <c r="H8" i="28"/>
  <c r="J7" i="28"/>
  <c r="H8" i="8"/>
  <c r="J7" i="8"/>
  <c r="H9" i="22"/>
  <c r="J8" i="22"/>
  <c r="H8" i="19"/>
  <c r="J7" i="19"/>
  <c r="J7" i="20"/>
  <c r="H8" i="14"/>
  <c r="J7" i="14"/>
  <c r="H8" i="12"/>
  <c r="J7" i="12"/>
  <c r="H8" i="11"/>
  <c r="J7" i="11"/>
  <c r="J7" i="10"/>
  <c r="H8" i="10"/>
  <c r="H8" i="9"/>
  <c r="J7" i="9"/>
  <c r="H8" i="7"/>
  <c r="J7" i="7"/>
  <c r="H8" i="6"/>
  <c r="J7" i="6"/>
  <c r="J7" i="5"/>
  <c r="J7" i="4"/>
  <c r="J7" i="3"/>
  <c r="H9" i="24" l="1"/>
  <c r="J8" i="24"/>
  <c r="J8" i="32"/>
  <c r="H9" i="32"/>
  <c r="J10" i="17"/>
  <c r="H11" i="17"/>
  <c r="J8" i="27"/>
  <c r="H9" i="27"/>
  <c r="J9" i="23"/>
  <c r="H10" i="23"/>
  <c r="H9" i="21"/>
  <c r="J8" i="21"/>
  <c r="J8" i="16"/>
  <c r="H9" i="16"/>
  <c r="H9" i="18"/>
  <c r="J8" i="18"/>
  <c r="H9" i="28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J8" i="28"/>
  <c r="H9" i="8"/>
  <c r="J8" i="8"/>
  <c r="J9" i="22"/>
  <c r="H10" i="22"/>
  <c r="H9" i="19"/>
  <c r="J8" i="19"/>
  <c r="J8" i="20"/>
  <c r="H9" i="14"/>
  <c r="J8" i="14"/>
  <c r="H9" i="12"/>
  <c r="J8" i="12"/>
  <c r="H9" i="11"/>
  <c r="J8" i="11"/>
  <c r="H9" i="10"/>
  <c r="J8" i="10"/>
  <c r="H9" i="9"/>
  <c r="J8" i="9"/>
  <c r="H9" i="7"/>
  <c r="J8" i="7"/>
  <c r="H9" i="6"/>
  <c r="J8" i="6"/>
  <c r="J8" i="5"/>
  <c r="J8" i="4"/>
  <c r="J8" i="3"/>
  <c r="J9" i="24" l="1"/>
  <c r="H10" i="24"/>
  <c r="J9" i="32"/>
  <c r="H10" i="32"/>
  <c r="J11" i="17"/>
  <c r="H12" i="17"/>
  <c r="J9" i="27"/>
  <c r="H10" i="27"/>
  <c r="H11" i="23"/>
  <c r="J10" i="23"/>
  <c r="J9" i="21"/>
  <c r="H10" i="21"/>
  <c r="J9" i="16"/>
  <c r="H10" i="16"/>
  <c r="J9" i="18"/>
  <c r="H10" i="18"/>
  <c r="J9" i="28"/>
  <c r="J9" i="8"/>
  <c r="H10" i="8"/>
  <c r="H11" i="22"/>
  <c r="J10" i="22"/>
  <c r="J9" i="19"/>
  <c r="H10" i="19"/>
  <c r="J9" i="20"/>
  <c r="J9" i="14"/>
  <c r="H10" i="14"/>
  <c r="J9" i="12"/>
  <c r="H10" i="12"/>
  <c r="J9" i="11"/>
  <c r="H10" i="11"/>
  <c r="J9" i="10"/>
  <c r="H10" i="10"/>
  <c r="J9" i="9"/>
  <c r="H10" i="9"/>
  <c r="J9" i="7"/>
  <c r="H10" i="7"/>
  <c r="J9" i="6"/>
  <c r="H10" i="6"/>
  <c r="J9" i="5"/>
  <c r="J9" i="4"/>
  <c r="J9" i="3"/>
  <c r="H11" i="24" l="1"/>
  <c r="J10" i="24"/>
  <c r="H11" i="32"/>
  <c r="J10" i="32"/>
  <c r="H13" i="17"/>
  <c r="J12" i="17"/>
  <c r="H11" i="27"/>
  <c r="J10" i="27"/>
  <c r="H12" i="23"/>
  <c r="J11" i="23"/>
  <c r="H11" i="21"/>
  <c r="J10" i="21"/>
  <c r="H11" i="16"/>
  <c r="J10" i="16"/>
  <c r="H11" i="18"/>
  <c r="J10" i="18"/>
  <c r="J10" i="28"/>
  <c r="H11" i="8"/>
  <c r="J10" i="8"/>
  <c r="H12" i="22"/>
  <c r="J11" i="22"/>
  <c r="H11" i="19"/>
  <c r="J10" i="19"/>
  <c r="J10" i="20"/>
  <c r="H11" i="14"/>
  <c r="J10" i="14"/>
  <c r="H11" i="12"/>
  <c r="J10" i="12"/>
  <c r="H11" i="11"/>
  <c r="J10" i="11"/>
  <c r="H11" i="10"/>
  <c r="J10" i="10"/>
  <c r="H11" i="9"/>
  <c r="J10" i="9"/>
  <c r="H11" i="7"/>
  <c r="J10" i="7"/>
  <c r="H11" i="6"/>
  <c r="J10" i="6"/>
  <c r="J10" i="5"/>
  <c r="J10" i="4"/>
  <c r="J10" i="3"/>
  <c r="H12" i="24" l="1"/>
  <c r="J11" i="24"/>
  <c r="H12" i="32"/>
  <c r="J11" i="32"/>
  <c r="H14" i="17"/>
  <c r="J13" i="17"/>
  <c r="H12" i="27"/>
  <c r="J11" i="27"/>
  <c r="H13" i="23"/>
  <c r="J12" i="23"/>
  <c r="H12" i="21"/>
  <c r="J11" i="21"/>
  <c r="H12" i="16"/>
  <c r="J11" i="16"/>
  <c r="H12" i="18"/>
  <c r="J11" i="18"/>
  <c r="J11" i="28"/>
  <c r="H12" i="8"/>
  <c r="J11" i="8"/>
  <c r="H13" i="22"/>
  <c r="J12" i="22"/>
  <c r="H12" i="19"/>
  <c r="J11" i="19"/>
  <c r="J11" i="20"/>
  <c r="H12" i="14"/>
  <c r="J11" i="14"/>
  <c r="H12" i="12"/>
  <c r="J11" i="12"/>
  <c r="H12" i="11"/>
  <c r="J11" i="11"/>
  <c r="H12" i="10"/>
  <c r="J11" i="10"/>
  <c r="J11" i="9"/>
  <c r="H12" i="9"/>
  <c r="H12" i="7"/>
  <c r="J11" i="7"/>
  <c r="H12" i="6"/>
  <c r="J11" i="6"/>
  <c r="J11" i="5"/>
  <c r="J11" i="4"/>
  <c r="J11" i="3"/>
  <c r="I22" i="1"/>
  <c r="I4" i="1"/>
  <c r="I21" i="1" l="1"/>
  <c r="H13" i="24"/>
  <c r="J12" i="24"/>
  <c r="J12" i="32"/>
  <c r="H13" i="32"/>
  <c r="J14" i="17"/>
  <c r="H15" i="17"/>
  <c r="H13" i="27"/>
  <c r="J12" i="27"/>
  <c r="J13" i="23"/>
  <c r="H14" i="23"/>
  <c r="H13" i="21"/>
  <c r="J12" i="21"/>
  <c r="H13" i="16"/>
  <c r="J12" i="16"/>
  <c r="J12" i="18"/>
  <c r="H13" i="18"/>
  <c r="J12" i="28"/>
  <c r="J12" i="8"/>
  <c r="H13" i="8"/>
  <c r="J13" i="22"/>
  <c r="H14" i="22"/>
  <c r="H13" i="19"/>
  <c r="J12" i="19"/>
  <c r="J12" i="20"/>
  <c r="J12" i="14"/>
  <c r="H13" i="14"/>
  <c r="H13" i="12"/>
  <c r="J12" i="12"/>
  <c r="J12" i="11"/>
  <c r="H13" i="11"/>
  <c r="H13" i="10"/>
  <c r="J12" i="10"/>
  <c r="H13" i="9"/>
  <c r="J12" i="9"/>
  <c r="H13" i="7"/>
  <c r="J12" i="7"/>
  <c r="H13" i="6"/>
  <c r="J12" i="6"/>
  <c r="J12" i="5"/>
  <c r="J12" i="4"/>
  <c r="J12" i="3"/>
  <c r="I2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H2" i="2"/>
  <c r="H3" i="2" s="1"/>
  <c r="J13" i="24" l="1"/>
  <c r="H14" i="24"/>
  <c r="J13" i="32"/>
  <c r="H14" i="32"/>
  <c r="J15" i="17"/>
  <c r="H16" i="17"/>
  <c r="J13" i="27"/>
  <c r="H14" i="27"/>
  <c r="H15" i="23"/>
  <c r="J14" i="23"/>
  <c r="J13" i="21"/>
  <c r="H14" i="21"/>
  <c r="J13" i="16"/>
  <c r="H14" i="16"/>
  <c r="J13" i="18"/>
  <c r="H14" i="18"/>
  <c r="J13" i="28"/>
  <c r="J13" i="8"/>
  <c r="H14" i="8"/>
  <c r="H15" i="22"/>
  <c r="J14" i="22"/>
  <c r="J13" i="19"/>
  <c r="H14" i="19"/>
  <c r="J13" i="20"/>
  <c r="J13" i="14"/>
  <c r="H14" i="14"/>
  <c r="J13" i="12"/>
  <c r="H14" i="12"/>
  <c r="J13" i="11"/>
  <c r="H14" i="11"/>
  <c r="J13" i="10"/>
  <c r="H14" i="10"/>
  <c r="J13" i="9"/>
  <c r="H14" i="9"/>
  <c r="J13" i="7"/>
  <c r="H14" i="7"/>
  <c r="J13" i="6"/>
  <c r="H14" i="6"/>
  <c r="J13" i="5"/>
  <c r="J13" i="4"/>
  <c r="J13" i="3"/>
  <c r="J2" i="2"/>
  <c r="J3" i="2"/>
  <c r="H4" i="2"/>
  <c r="H15" i="24" l="1"/>
  <c r="J14" i="24"/>
  <c r="H15" i="32"/>
  <c r="J14" i="32"/>
  <c r="H17" i="17"/>
  <c r="J16" i="17"/>
  <c r="H15" i="27"/>
  <c r="J14" i="27"/>
  <c r="H16" i="23"/>
  <c r="J15" i="23"/>
  <c r="H15" i="21"/>
  <c r="J14" i="21"/>
  <c r="H15" i="16"/>
  <c r="J14" i="16"/>
  <c r="H15" i="18"/>
  <c r="J14" i="18"/>
  <c r="J14" i="28"/>
  <c r="H15" i="8"/>
  <c r="J14" i="8"/>
  <c r="H16" i="22"/>
  <c r="J15" i="22"/>
  <c r="H15" i="19"/>
  <c r="J14" i="19"/>
  <c r="J14" i="20"/>
  <c r="H15" i="14"/>
  <c r="J14" i="14"/>
  <c r="H15" i="12"/>
  <c r="J14" i="12"/>
  <c r="H15" i="11"/>
  <c r="J14" i="11"/>
  <c r="H15" i="10"/>
  <c r="J14" i="10"/>
  <c r="H15" i="9"/>
  <c r="J14" i="9"/>
  <c r="H15" i="7"/>
  <c r="J14" i="7"/>
  <c r="H15" i="6"/>
  <c r="J14" i="6"/>
  <c r="J14" i="5"/>
  <c r="J14" i="4"/>
  <c r="J14" i="3"/>
  <c r="H5" i="2"/>
  <c r="J4" i="2"/>
  <c r="H16" i="24" l="1"/>
  <c r="J15" i="24"/>
  <c r="H16" i="32"/>
  <c r="J15" i="32"/>
  <c r="J17" i="17"/>
  <c r="H18" i="17"/>
  <c r="H16" i="27"/>
  <c r="J15" i="27"/>
  <c r="H17" i="23"/>
  <c r="J16" i="23"/>
  <c r="H16" i="21"/>
  <c r="J15" i="21"/>
  <c r="H16" i="16"/>
  <c r="J15" i="16"/>
  <c r="H16" i="18"/>
  <c r="J15" i="18"/>
  <c r="J15" i="28"/>
  <c r="H16" i="8"/>
  <c r="J15" i="8"/>
  <c r="H17" i="22"/>
  <c r="J16" i="22"/>
  <c r="H16" i="19"/>
  <c r="J15" i="19"/>
  <c r="J15" i="20"/>
  <c r="H16" i="14"/>
  <c r="J15" i="14"/>
  <c r="H16" i="12"/>
  <c r="J15" i="12"/>
  <c r="H16" i="11"/>
  <c r="J15" i="11"/>
  <c r="J15" i="10"/>
  <c r="H16" i="10"/>
  <c r="H16" i="9"/>
  <c r="J15" i="9"/>
  <c r="H16" i="7"/>
  <c r="J15" i="7"/>
  <c r="H16" i="6"/>
  <c r="J15" i="6"/>
  <c r="J15" i="5"/>
  <c r="J15" i="4"/>
  <c r="J15" i="3"/>
  <c r="H6" i="2"/>
  <c r="J5" i="2"/>
  <c r="H17" i="24" l="1"/>
  <c r="J16" i="24"/>
  <c r="J16" i="32"/>
  <c r="H17" i="32"/>
  <c r="J18" i="17"/>
  <c r="H19" i="17"/>
  <c r="J16" i="27"/>
  <c r="H17" i="27"/>
  <c r="J17" i="23"/>
  <c r="H18" i="23"/>
  <c r="H17" i="21"/>
  <c r="J16" i="21"/>
  <c r="J16" i="16"/>
  <c r="H17" i="16"/>
  <c r="H17" i="18"/>
  <c r="J16" i="18"/>
  <c r="J16" i="28"/>
  <c r="H17" i="8"/>
  <c r="J16" i="8"/>
  <c r="J17" i="22"/>
  <c r="H18" i="22"/>
  <c r="H17" i="19"/>
  <c r="J16" i="19"/>
  <c r="J16" i="20"/>
  <c r="H17" i="14"/>
  <c r="J16" i="14"/>
  <c r="H17" i="12"/>
  <c r="J16" i="12"/>
  <c r="J16" i="11"/>
  <c r="H17" i="11"/>
  <c r="H17" i="10"/>
  <c r="J16" i="10"/>
  <c r="H17" i="9"/>
  <c r="J16" i="9"/>
  <c r="H17" i="7"/>
  <c r="J16" i="7"/>
  <c r="H17" i="6"/>
  <c r="J16" i="6"/>
  <c r="J16" i="5"/>
  <c r="J16" i="4"/>
  <c r="J16" i="3"/>
  <c r="J6" i="2"/>
  <c r="H7" i="2"/>
  <c r="J17" i="24" l="1"/>
  <c r="H18" i="24"/>
  <c r="J17" i="32"/>
  <c r="H18" i="32"/>
  <c r="H20" i="17"/>
  <c r="J19" i="17"/>
  <c r="J17" i="27"/>
  <c r="H18" i="27"/>
  <c r="H19" i="23"/>
  <c r="J18" i="23"/>
  <c r="J17" i="21"/>
  <c r="H18" i="21"/>
  <c r="J17" i="16"/>
  <c r="H18" i="16"/>
  <c r="J17" i="18"/>
  <c r="H18" i="18"/>
  <c r="J17" i="28"/>
  <c r="J17" i="8"/>
  <c r="H18" i="8"/>
  <c r="H19" i="22"/>
  <c r="J18" i="22"/>
  <c r="J17" i="19"/>
  <c r="H18" i="19"/>
  <c r="J17" i="20"/>
  <c r="J17" i="14"/>
  <c r="H18" i="14"/>
  <c r="J17" i="12"/>
  <c r="H18" i="12"/>
  <c r="J17" i="11"/>
  <c r="H18" i="11"/>
  <c r="J17" i="10"/>
  <c r="H18" i="10"/>
  <c r="H19" i="10" s="1"/>
  <c r="H20" i="10" s="1"/>
  <c r="J17" i="9"/>
  <c r="H18" i="9"/>
  <c r="J17" i="7"/>
  <c r="H18" i="7"/>
  <c r="J17" i="6"/>
  <c r="H18" i="6"/>
  <c r="J17" i="5"/>
  <c r="J17" i="4"/>
  <c r="J17" i="3"/>
  <c r="J7" i="2"/>
  <c r="H8" i="2"/>
  <c r="H19" i="24" l="1"/>
  <c r="J18" i="24"/>
  <c r="H19" i="32"/>
  <c r="J18" i="32"/>
  <c r="H21" i="17"/>
  <c r="J20" i="17"/>
  <c r="H19" i="27"/>
  <c r="J18" i="27"/>
  <c r="H20" i="23"/>
  <c r="J19" i="23"/>
  <c r="H19" i="21"/>
  <c r="J18" i="21"/>
  <c r="H19" i="16"/>
  <c r="J18" i="16"/>
  <c r="H19" i="18"/>
  <c r="J18" i="18"/>
  <c r="J18" i="28"/>
  <c r="H19" i="8"/>
  <c r="J18" i="8"/>
  <c r="H20" i="22"/>
  <c r="J19" i="22"/>
  <c r="H19" i="19"/>
  <c r="J18" i="19"/>
  <c r="J18" i="20"/>
  <c r="H19" i="14"/>
  <c r="J18" i="14"/>
  <c r="H19" i="12"/>
  <c r="J18" i="12"/>
  <c r="H19" i="11"/>
  <c r="J18" i="11"/>
  <c r="J18" i="10"/>
  <c r="H19" i="9"/>
  <c r="J18" i="9"/>
  <c r="H19" i="7"/>
  <c r="J18" i="7"/>
  <c r="H19" i="6"/>
  <c r="J18" i="6"/>
  <c r="J18" i="5"/>
  <c r="J18" i="4"/>
  <c r="J18" i="3"/>
  <c r="H9" i="2"/>
  <c r="J8" i="2"/>
  <c r="H20" i="24" l="1"/>
  <c r="J19" i="24"/>
  <c r="H20" i="32"/>
  <c r="J19" i="32"/>
  <c r="H22" i="17"/>
  <c r="J21" i="17"/>
  <c r="H20" i="27"/>
  <c r="J19" i="27"/>
  <c r="H21" i="23"/>
  <c r="J20" i="23"/>
  <c r="H20" i="21"/>
  <c r="J19" i="21"/>
  <c r="H20" i="16"/>
  <c r="J19" i="16"/>
  <c r="H20" i="18"/>
  <c r="J19" i="18"/>
  <c r="J19" i="28"/>
  <c r="H20" i="8"/>
  <c r="J19" i="8"/>
  <c r="J20" i="22"/>
  <c r="H20" i="19"/>
  <c r="J19" i="19"/>
  <c r="J19" i="20"/>
  <c r="H20" i="14"/>
  <c r="J19" i="14"/>
  <c r="H20" i="12"/>
  <c r="J19" i="12"/>
  <c r="H20" i="11"/>
  <c r="J19" i="11"/>
  <c r="J19" i="10"/>
  <c r="J19" i="9"/>
  <c r="H20" i="9"/>
  <c r="H20" i="7"/>
  <c r="J19" i="7"/>
  <c r="H20" i="6"/>
  <c r="J19" i="6"/>
  <c r="J19" i="5"/>
  <c r="J19" i="4"/>
  <c r="J19" i="3"/>
  <c r="H10" i="2"/>
  <c r="J9" i="2"/>
  <c r="J20" i="24" l="1"/>
  <c r="J20" i="32"/>
  <c r="H21" i="32"/>
  <c r="J22" i="17"/>
  <c r="H23" i="17"/>
  <c r="J20" i="27"/>
  <c r="J21" i="23"/>
  <c r="H22" i="23"/>
  <c r="J20" i="21"/>
  <c r="H21" i="16"/>
  <c r="J20" i="16"/>
  <c r="J20" i="18"/>
  <c r="J20" i="28"/>
  <c r="J20" i="8"/>
  <c r="J20" i="19"/>
  <c r="J20" i="20"/>
  <c r="J20" i="14"/>
  <c r="J20" i="12"/>
  <c r="J20" i="11"/>
  <c r="J20" i="10"/>
  <c r="J20" i="9"/>
  <c r="J20" i="7"/>
  <c r="J20" i="6"/>
  <c r="J20" i="5"/>
  <c r="J20" i="4"/>
  <c r="J20" i="3"/>
  <c r="J10" i="2"/>
  <c r="H11" i="2"/>
  <c r="J21" i="32" l="1"/>
  <c r="H22" i="32"/>
  <c r="J23" i="17"/>
  <c r="H24" i="17"/>
  <c r="J22" i="23"/>
  <c r="J21" i="16"/>
  <c r="H22" i="16"/>
  <c r="J11" i="2"/>
  <c r="H12" i="2"/>
  <c r="H23" i="32" l="1"/>
  <c r="J22" i="32"/>
  <c r="H25" i="17"/>
  <c r="J24" i="17"/>
  <c r="J22" i="16"/>
  <c r="H13" i="2"/>
  <c r="J12" i="2"/>
  <c r="H24" i="32" l="1"/>
  <c r="J23" i="32"/>
  <c r="J25" i="17"/>
  <c r="H26" i="17"/>
  <c r="J26" i="17" s="1"/>
  <c r="H14" i="2"/>
  <c r="J13" i="2"/>
  <c r="J24" i="32" l="1"/>
  <c r="H25" i="32"/>
  <c r="J14" i="2"/>
  <c r="H15" i="2"/>
  <c r="J25" i="32" l="1"/>
  <c r="H26" i="32"/>
  <c r="J26" i="32" s="1"/>
  <c r="J15" i="2"/>
  <c r="H16" i="2"/>
  <c r="H17" i="2" l="1"/>
  <c r="J16" i="2"/>
  <c r="H18" i="2" l="1"/>
  <c r="J17" i="2"/>
  <c r="J18" i="2" l="1"/>
  <c r="H19" i="2"/>
  <c r="J19" i="2" l="1"/>
  <c r="H20" i="2"/>
  <c r="J20" i="2" l="1"/>
</calcChain>
</file>

<file path=xl/sharedStrings.xml><?xml version="1.0" encoding="utf-8"?>
<sst xmlns="http://schemas.openxmlformats.org/spreadsheetml/2006/main" count="921" uniqueCount="194">
  <si>
    <t>POS.</t>
  </si>
  <si>
    <t>TEAM</t>
  </si>
  <si>
    <t>PLAYED</t>
  </si>
  <si>
    <t>WON</t>
  </si>
  <si>
    <t>LOST</t>
  </si>
  <si>
    <t>FOR</t>
  </si>
  <si>
    <t>AGAINST</t>
  </si>
  <si>
    <t>DIFFERENCE</t>
  </si>
  <si>
    <t>KEY</t>
  </si>
  <si>
    <t>CHAMPIONSHIP SQUAD</t>
  </si>
  <si>
    <t>CHALLENGE SQUAD</t>
  </si>
  <si>
    <t>NEXT FOUR TEAMS WILL BE INVITED TO REPRESENT THE REGION IN THE CHALLENGE COMPETITION</t>
  </si>
  <si>
    <t>ROUND</t>
  </si>
  <si>
    <t>OPPONENTS</t>
  </si>
  <si>
    <t>TOTAL FOR</t>
  </si>
  <si>
    <t>TOTAL AGAINST</t>
  </si>
  <si>
    <t>TOTALS</t>
  </si>
  <si>
    <t>Team Name</t>
  </si>
  <si>
    <t>Player 1</t>
  </si>
  <si>
    <t>Player 2</t>
  </si>
  <si>
    <t>Player 3</t>
  </si>
  <si>
    <t>Player 4</t>
  </si>
  <si>
    <t>TOP EIGHT TEAMS TO REPRESENT REGION IN INTER REGIONAL CHAMPIONSHIP</t>
  </si>
  <si>
    <t>JUNIORS</t>
  </si>
  <si>
    <t xml:space="preserve"> </t>
  </si>
  <si>
    <t>Geoff White</t>
  </si>
  <si>
    <t>Gill Mason</t>
  </si>
  <si>
    <t>Steve Noel</t>
  </si>
  <si>
    <t>Adam Sullivan</t>
  </si>
  <si>
    <t>Steve Zimmerman</t>
  </si>
  <si>
    <t>Ollie Zimmerman</t>
  </si>
  <si>
    <t>James Dilley</t>
  </si>
  <si>
    <t>Derek Northend</t>
  </si>
  <si>
    <t>Neil Dilley</t>
  </si>
  <si>
    <t>Paolo Infantino</t>
  </si>
  <si>
    <t>Rob Munday</t>
  </si>
  <si>
    <t>Gareth Sullivan</t>
  </si>
  <si>
    <t>Giles Beaumont</t>
  </si>
  <si>
    <t>Jean Denis Scatena</t>
  </si>
  <si>
    <t>Ross Manfredi</t>
  </si>
  <si>
    <t>Mike Turvey</t>
  </si>
  <si>
    <t>Allan Roberts</t>
  </si>
  <si>
    <t>Adrian Emson</t>
  </si>
  <si>
    <t>Peter Taylor</t>
  </si>
  <si>
    <t>Debbie Matthews</t>
  </si>
  <si>
    <t>Phil Roby</t>
  </si>
  <si>
    <t>Neil Stevenson</t>
  </si>
  <si>
    <t>Bev Stevenson</t>
  </si>
  <si>
    <t>Emma Coggins</t>
  </si>
  <si>
    <t>David Griffiths</t>
  </si>
  <si>
    <t>Gareth Thomas</t>
  </si>
  <si>
    <t>Fred Jones</t>
  </si>
  <si>
    <t>James Gentry</t>
  </si>
  <si>
    <t>Jeremy Huntley</t>
  </si>
  <si>
    <t>Sarah Huntley</t>
  </si>
  <si>
    <t>Dan Williams</t>
  </si>
  <si>
    <t>Sean Prendergast</t>
  </si>
  <si>
    <t>Keith Flack</t>
  </si>
  <si>
    <t>David Plumhoff</t>
  </si>
  <si>
    <t>Jonathan Sewell</t>
  </si>
  <si>
    <t>Matthew Eversden</t>
  </si>
  <si>
    <t>Phil Winston</t>
  </si>
  <si>
    <t>Les Gardiner</t>
  </si>
  <si>
    <t>Alan Brockett</t>
  </si>
  <si>
    <t>Chrissie Brocket</t>
  </si>
  <si>
    <t xml:space="preserve">PE CHALLENGE COMBINED </t>
  </si>
  <si>
    <t>Jack Blows</t>
  </si>
  <si>
    <t>Sam Blakey</t>
  </si>
  <si>
    <t>Reece Gould</t>
  </si>
  <si>
    <t>Alan Griffiths</t>
  </si>
  <si>
    <t>Johnny Bowden</t>
  </si>
  <si>
    <t>Ben Gallimore</t>
  </si>
  <si>
    <t>PLAYER</t>
  </si>
  <si>
    <t>LICENCE NUMBER</t>
  </si>
  <si>
    <t>Sarah Cole (Webb)</t>
  </si>
  <si>
    <t>PE CHAMPIONSHIP COMBINED</t>
  </si>
  <si>
    <t>?????</t>
  </si>
  <si>
    <t>ADRIAN EMSON</t>
  </si>
  <si>
    <t>PETER TAYLOR</t>
  </si>
  <si>
    <t>MYRA EMSON</t>
  </si>
  <si>
    <t>ANDY STRATFORD</t>
  </si>
  <si>
    <t>ALAN GRIFFITHS</t>
  </si>
  <si>
    <t>DAVE GRIFFITHS</t>
  </si>
  <si>
    <t>SARAH WEBB</t>
  </si>
  <si>
    <t>GARETH THOMAS</t>
  </si>
  <si>
    <t>GEOFF WHITE</t>
  </si>
  <si>
    <t>KEVIN RICHARDSON</t>
  </si>
  <si>
    <t>JACK WELLING</t>
  </si>
  <si>
    <t>SARAH HUNTLEY</t>
  </si>
  <si>
    <t>EMMA LONGSTAFF</t>
  </si>
  <si>
    <t>ANDY LONGSTAFF</t>
  </si>
  <si>
    <t>GARETH SULLIVAN</t>
  </si>
  <si>
    <t>GILES BEAUMONT</t>
  </si>
  <si>
    <t>JOHNNY BOWDEN</t>
  </si>
  <si>
    <t>KEITH FLACK</t>
  </si>
  <si>
    <t>SEAN PRENDERGAST</t>
  </si>
  <si>
    <t>DAVID PLUMHOFF</t>
  </si>
  <si>
    <t>ALLAN ROBERTS</t>
  </si>
  <si>
    <t>ROSEMARY BREWER</t>
  </si>
  <si>
    <t>JAMES GENTRY</t>
  </si>
  <si>
    <t>KAREN GENTRY</t>
  </si>
  <si>
    <t>PAOLO INFANTINO</t>
  </si>
  <si>
    <t>ROB MUNDAY</t>
  </si>
  <si>
    <t>JEAN-DENIS SCATENA</t>
  </si>
  <si>
    <t>BAND OF BROTHERS</t>
  </si>
  <si>
    <t>JONATHAN SEWELL</t>
  </si>
  <si>
    <t>PHIL WINSTON</t>
  </si>
  <si>
    <t>MATT EVERSDEN</t>
  </si>
  <si>
    <t>LES GARDINER</t>
  </si>
  <si>
    <t>GILL MASON</t>
  </si>
  <si>
    <t>MALCOLM DOWSETT</t>
  </si>
  <si>
    <t>ANGLE DOWSETT</t>
  </si>
  <si>
    <t>ROLL BACK</t>
  </si>
  <si>
    <t>FOUR IN HAND</t>
  </si>
  <si>
    <t>BAYWATCH</t>
  </si>
  <si>
    <t>BAZARRE LOVE TRIANGLE</t>
  </si>
  <si>
    <t>FOREIGN OFFICE</t>
  </si>
  <si>
    <t>THE REPROBATES</t>
  </si>
  <si>
    <t>TOP TRUMPS</t>
  </si>
  <si>
    <t>ADAM SULLIVAN</t>
  </si>
  <si>
    <t>STEVE ZIMMERMAN</t>
  </si>
  <si>
    <t>OLLIE ZIMMERMAN</t>
  </si>
  <si>
    <t>EMMA COGGINS</t>
  </si>
  <si>
    <t>ANGIE DOWSETT</t>
  </si>
  <si>
    <t>Myra Emson</t>
  </si>
  <si>
    <t>Kevin Richardson</t>
  </si>
  <si>
    <t>Jack Welling</t>
  </si>
  <si>
    <t>Andy Stratford</t>
  </si>
  <si>
    <t>Emma Longstaff</t>
  </si>
  <si>
    <t>Andy Longstaff</t>
  </si>
  <si>
    <t>Rosemary Brewer</t>
  </si>
  <si>
    <t>Karen Gentry</t>
  </si>
  <si>
    <t>Malcolm Dowsett</t>
  </si>
  <si>
    <t>Angle Dowsett</t>
  </si>
  <si>
    <t>BEV STEVENSON</t>
  </si>
  <si>
    <t>BARRY MILLS</t>
  </si>
  <si>
    <t>ALAN BROCKETT</t>
  </si>
  <si>
    <t>CHRISSIE BROCKETT</t>
  </si>
  <si>
    <t>NEIL STEVENSON</t>
  </si>
  <si>
    <t>DAVE ESPARON</t>
  </si>
  <si>
    <t>PAUL MEPSTEAD</t>
  </si>
  <si>
    <t>DAN WILLIAMS</t>
  </si>
  <si>
    <t>JEREMY HUNTLEY</t>
  </si>
  <si>
    <t>BEN GALLIMORE</t>
  </si>
  <si>
    <t>DEREK NORTHEND</t>
  </si>
  <si>
    <t>JAMES DILLEY</t>
  </si>
  <si>
    <t>NEIL DILLEY</t>
  </si>
  <si>
    <t>JACK BLOWS</t>
  </si>
  <si>
    <t xml:space="preserve">DEBBIE MATTHEWS </t>
  </si>
  <si>
    <t>ACB2</t>
  </si>
  <si>
    <t>ARLESEY LIONS</t>
  </si>
  <si>
    <t>PIT OF MISERY</t>
  </si>
  <si>
    <t>TO BE CONFIRMED</t>
  </si>
  <si>
    <t xml:space="preserve">BARRY MILLS </t>
  </si>
  <si>
    <t>DEBBIE MATTHEWS</t>
  </si>
  <si>
    <t>Barry Mills</t>
  </si>
  <si>
    <t>Dave Esparon</t>
  </si>
  <si>
    <t>Paul Mepstead</t>
  </si>
  <si>
    <t>HELP THE AGED</t>
  </si>
  <si>
    <t>STEVE NOEL</t>
  </si>
  <si>
    <t>MILES AWAY</t>
  </si>
  <si>
    <t>GORDON ANSELL</t>
  </si>
  <si>
    <t>STEPH MOULDEN</t>
  </si>
  <si>
    <t>ANDY MAYZE</t>
  </si>
  <si>
    <t>FRED JONES</t>
  </si>
  <si>
    <t>Gordon Ansell</t>
  </si>
  <si>
    <t>Steph Moulden</t>
  </si>
  <si>
    <t>Andy Mayze</t>
  </si>
  <si>
    <t>REECE GOULD</t>
  </si>
  <si>
    <t>SAM BLAKEY</t>
  </si>
  <si>
    <t>DEBBIE AND THE DEBONAIRES</t>
  </si>
  <si>
    <t>IAN DILLIMORE</t>
  </si>
  <si>
    <t>PHIL ROBY</t>
  </si>
  <si>
    <t>NICK SUGRUE</t>
  </si>
  <si>
    <t>Ian Dillimore</t>
  </si>
  <si>
    <t>Nick Sugrue</t>
  </si>
  <si>
    <t>DEBBIE AND THE DEBONAIRS</t>
  </si>
  <si>
    <t>ROSS MANFREDI</t>
  </si>
  <si>
    <t>MIKE TURVEY</t>
  </si>
  <si>
    <t>TIM MORRIS</t>
  </si>
  <si>
    <t>Tim Morris</t>
  </si>
  <si>
    <t>ROMITI</t>
  </si>
  <si>
    <t>Draw No:</t>
  </si>
  <si>
    <t>RELENTLESS</t>
  </si>
  <si>
    <t>JAMMY DODGERS</t>
  </si>
  <si>
    <t>??????</t>
  </si>
  <si>
    <t>ACD2</t>
  </si>
  <si>
    <t>IAN DALLIMORE</t>
  </si>
  <si>
    <t>NICK SIGRUE</t>
  </si>
  <si>
    <t>ACB3</t>
  </si>
  <si>
    <t>NEXT FOUR TEAMS WILL QUALIFY FOR POSSIBLE P.E. COMBINED TEAM (CHAMPIONSHIP DIV 2) - TO BE CONFIRMED</t>
  </si>
  <si>
    <t>NEXT TWO TEAMS WILL QUALIFY FOR POSSIBLE P.E. COMBINED TEAM (CHALLENGE DIV 2)- TO BE CONFIRMED</t>
  </si>
  <si>
    <t>KIT FORMS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</si>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</sst>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62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Arial2"/>
    </font>
    <font>
      <sz val="12"/>
      <color rgb="FF000000"/>
      <name val="Arial2"/>
    </font>
    <font>
      <b/>
      <sz val="8"/>
      <color rgb="FF000000"/>
      <name val="Arial2"/>
    </font>
    <font>
      <sz val="8"/>
      <color rgb="FF000000"/>
      <name val="Arial2"/>
    </font>
    <font>
      <sz val="16"/>
      <color rgb="FF000000"/>
      <name val="Arial2"/>
    </font>
    <font>
      <b/>
      <sz val="12"/>
      <color rgb="FF000000"/>
      <name val="Arial"/>
      <family val="2"/>
    </font>
    <font>
      <b/>
      <sz val="12"/>
      <color rgb="FFFF0000"/>
      <name val="Arial2"/>
    </font>
    <font>
      <b/>
      <sz val="12"/>
      <color rgb="FFFF0000"/>
      <name val="Arial1"/>
    </font>
    <font>
      <b/>
      <sz val="12"/>
      <color rgb="FFFF0000"/>
      <name val="Arial"/>
      <family val="2"/>
    </font>
    <font>
      <b/>
      <sz val="12"/>
      <color rgb="FF008000"/>
      <name val="Arial2"/>
    </font>
    <font>
      <b/>
      <sz val="12"/>
      <color rgb="FF008000"/>
      <name val="Arial"/>
      <family val="2"/>
    </font>
    <font>
      <b/>
      <sz val="12"/>
      <color rgb="FFFF6600"/>
      <name val="Arial2"/>
    </font>
    <font>
      <b/>
      <sz val="11"/>
      <color rgb="FF000000"/>
      <name val="Arial1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theme="8"/>
      <name val="Arial2"/>
    </font>
    <font>
      <b/>
      <sz val="12"/>
      <color theme="5"/>
      <name val="Arial2"/>
    </font>
    <font>
      <b/>
      <sz val="12"/>
      <name val="Arial2"/>
    </font>
    <font>
      <sz val="16"/>
      <color theme="1"/>
      <name val="Calibri"/>
      <family val="2"/>
      <scheme val="minor"/>
    </font>
    <font>
      <b/>
      <sz val="12"/>
      <color theme="9"/>
      <name val="Arial2"/>
    </font>
    <font>
      <sz val="12"/>
      <color rgb="FF000000"/>
      <name val="Arial1"/>
    </font>
    <font>
      <sz val="16"/>
      <color rgb="FF000000"/>
      <name val="Calibri"/>
      <family val="2"/>
      <scheme val="minor"/>
    </font>
    <font>
      <b/>
      <sz val="12"/>
      <color rgb="FF00B050"/>
      <name val="Arial2"/>
    </font>
    <font>
      <b/>
      <sz val="12"/>
      <color rgb="FF0070C0"/>
      <name val="Arial2"/>
    </font>
    <font>
      <b/>
      <sz val="12"/>
      <color rgb="FF0070C0"/>
      <name val="Arial1"/>
    </font>
    <font>
      <b/>
      <sz val="12"/>
      <color rgb="FF0070C0"/>
      <name val="Arial"/>
      <family val="2"/>
    </font>
    <font>
      <b/>
      <sz val="12"/>
      <color rgb="FF7030A0"/>
      <name val="Arial2"/>
    </font>
    <font>
      <b/>
      <sz val="12"/>
      <color rgb="FF7030A0"/>
      <name val="Arial1"/>
    </font>
    <font>
      <b/>
      <sz val="12"/>
      <color rgb="FF7030A0"/>
      <name val="Arial"/>
      <family val="2"/>
    </font>
    <font>
      <sz val="16"/>
      <color rgb="FF000000"/>
      <name val="Calibri"/>
      <family val="2"/>
    </font>
    <font>
      <sz val="16"/>
      <name val="Calibri"/>
      <family val="2"/>
    </font>
    <font>
      <b/>
      <sz val="12"/>
      <color theme="9" tint="-0.499984740745262"/>
      <name val="Arial2"/>
    </font>
    <font>
      <b/>
      <sz val="12"/>
      <color theme="9" tint="-0.499984740745262"/>
      <name val="Arial1"/>
    </font>
    <font>
      <b/>
      <sz val="12"/>
      <color theme="9" tint="-0.499984740745262"/>
      <name val="Arial"/>
      <family val="2"/>
    </font>
    <font>
      <b/>
      <sz val="16"/>
      <name val="Calibri"/>
      <family val="2"/>
      <scheme val="minor"/>
    </font>
    <font>
      <b/>
      <sz val="11"/>
      <name val="Arial1"/>
    </font>
    <font>
      <b/>
      <sz val="12"/>
      <color rgb="FF00B050"/>
      <name val="Arial1"/>
    </font>
    <font>
      <b/>
      <sz val="12"/>
      <color rgb="FF00B050"/>
      <name val="Arial"/>
      <family val="2"/>
    </font>
    <font>
      <sz val="11"/>
      <name val="Arial1"/>
    </font>
    <font>
      <b/>
      <sz val="12"/>
      <color theme="4"/>
      <name val="Arial2"/>
    </font>
    <font>
      <b/>
      <sz val="12"/>
      <color rgb="FF002060"/>
      <name val="Arial2"/>
    </font>
    <font>
      <b/>
      <sz val="12"/>
      <color rgb="FF002060"/>
      <name val="Arial1"/>
    </font>
    <font>
      <b/>
      <sz val="12"/>
      <color rgb="FF002060"/>
      <name val="Arial"/>
      <family val="2"/>
    </font>
    <font>
      <sz val="22"/>
      <color rgb="FF000000"/>
      <name val="Calibri"/>
      <family val="2"/>
      <scheme val="minor"/>
    </font>
    <font>
      <b/>
      <sz val="11"/>
      <color rgb="FFFF0000"/>
      <name val="Arial1"/>
    </font>
    <font>
      <b/>
      <sz val="11"/>
      <color rgb="FF002060"/>
      <name val="Arial1"/>
    </font>
    <font>
      <b/>
      <sz val="11"/>
      <color rgb="FF00B050"/>
      <name val="Arial1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rgb="FF000000"/>
      <name val="Arial2"/>
    </font>
    <font>
      <b/>
      <sz val="14"/>
      <name val="Arial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2"/>
    </font>
    <font>
      <b/>
      <sz val="16"/>
      <color rgb="FF000000"/>
      <name val="Arial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19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36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4" fillId="0" borderId="0" xfId="0" applyFont="1" applyFill="1"/>
    <xf numFmtId="0" fontId="3" fillId="2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0" xfId="0" applyFont="1"/>
    <xf numFmtId="0" fontId="12" fillId="2" borderId="0" xfId="0" applyFont="1" applyFill="1"/>
    <xf numFmtId="0" fontId="3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/>
    <xf numFmtId="0" fontId="17" fillId="3" borderId="5" xfId="0" applyFont="1" applyFill="1" applyBorder="1"/>
    <xf numFmtId="0" fontId="16" fillId="4" borderId="4" xfId="0" applyFont="1" applyFill="1" applyBorder="1"/>
    <xf numFmtId="0" fontId="16" fillId="5" borderId="4" xfId="0" applyFont="1" applyFill="1" applyBorder="1"/>
    <xf numFmtId="0" fontId="16" fillId="6" borderId="4" xfId="0" applyFont="1" applyFill="1" applyBorder="1"/>
    <xf numFmtId="0" fontId="5" fillId="2" borderId="0" xfId="0" applyFont="1" applyFill="1" applyBorder="1" applyAlignment="1">
      <alignment horizontal="center"/>
    </xf>
    <xf numFmtId="0" fontId="19" fillId="0" borderId="0" xfId="0" applyFont="1"/>
    <xf numFmtId="0" fontId="22" fillId="0" borderId="0" xfId="0" applyFont="1"/>
    <xf numFmtId="0" fontId="22" fillId="0" borderId="0" xfId="0" applyFont="1" applyFill="1"/>
    <xf numFmtId="0" fontId="23" fillId="2" borderId="0" xfId="0" applyFont="1" applyFill="1"/>
    <xf numFmtId="0" fontId="23" fillId="0" borderId="0" xfId="0" applyFont="1"/>
    <xf numFmtId="0" fontId="19" fillId="0" borderId="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0" fontId="25" fillId="0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0" fillId="9" borderId="3" xfId="0" applyFont="1" applyFill="1" applyBorder="1"/>
    <xf numFmtId="0" fontId="20" fillId="8" borderId="3" xfId="0" applyFont="1" applyFill="1" applyBorder="1"/>
    <xf numFmtId="0" fontId="20" fillId="10" borderId="3" xfId="0" applyFont="1" applyFill="1" applyBorder="1" applyAlignment="1">
      <alignment horizontal="center"/>
    </xf>
    <xf numFmtId="0" fontId="20" fillId="8" borderId="0" xfId="0" applyFont="1" applyFill="1"/>
    <xf numFmtId="0" fontId="20" fillId="0" borderId="0" xfId="0" applyFont="1"/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2" borderId="0" xfId="0" applyFont="1" applyFill="1"/>
    <xf numFmtId="0" fontId="2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0" xfId="0" applyFont="1"/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9" fillId="0" borderId="0" xfId="0" applyFont="1" applyBorder="1"/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9" fillId="0" borderId="0" xfId="0" applyFont="1" applyFill="1" applyBorder="1"/>
    <xf numFmtId="0" fontId="28" fillId="0" borderId="0" xfId="0" applyFont="1" applyFill="1" applyBorder="1"/>
    <xf numFmtId="0" fontId="20" fillId="0" borderId="0" xfId="0" applyFont="1" applyFill="1" applyBorder="1"/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0" xfId="0" applyFont="1"/>
    <xf numFmtId="0" fontId="31" fillId="0" borderId="1" xfId="0" applyFont="1" applyFill="1" applyBorder="1"/>
    <xf numFmtId="0" fontId="32" fillId="0" borderId="1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/>
    <xf numFmtId="0" fontId="29" fillId="0" borderId="0" xfId="0" applyFont="1"/>
    <xf numFmtId="0" fontId="29" fillId="2" borderId="0" xfId="0" applyFont="1" applyFill="1"/>
    <xf numFmtId="0" fontId="33" fillId="2" borderId="1" xfId="0" applyFont="1" applyFill="1" applyBorder="1" applyAlignment="1">
      <alignment horizontal="center"/>
    </xf>
    <xf numFmtId="0" fontId="34" fillId="0" borderId="1" xfId="0" applyFont="1" applyBorder="1"/>
    <xf numFmtId="0" fontId="35" fillId="0" borderId="1" xfId="0" applyFont="1" applyBorder="1" applyAlignment="1">
      <alignment horizontal="center"/>
    </xf>
    <xf numFmtId="0" fontId="33" fillId="2" borderId="0" xfId="0" applyFont="1" applyFill="1"/>
    <xf numFmtId="0" fontId="33" fillId="0" borderId="0" xfId="0" applyFont="1"/>
    <xf numFmtId="0" fontId="36" fillId="0" borderId="0" xfId="0" applyFont="1" applyFill="1"/>
    <xf numFmtId="0" fontId="16" fillId="7" borderId="8" xfId="0" applyFont="1" applyFill="1" applyBorder="1"/>
    <xf numFmtId="0" fontId="33" fillId="2" borderId="0" xfId="0" applyFont="1" applyFill="1" applyBorder="1" applyAlignment="1">
      <alignment horizontal="center"/>
    </xf>
    <xf numFmtId="0" fontId="34" fillId="0" borderId="0" xfId="0" applyFont="1" applyBorder="1"/>
    <xf numFmtId="0" fontId="35" fillId="0" borderId="0" xfId="0" applyFont="1" applyBorder="1" applyAlignment="1">
      <alignment horizontal="center"/>
    </xf>
    <xf numFmtId="0" fontId="37" fillId="0" borderId="0" xfId="0" applyFont="1" applyFill="1"/>
    <xf numFmtId="0" fontId="36" fillId="0" borderId="0" xfId="0" applyFont="1"/>
    <xf numFmtId="0" fontId="28" fillId="0" borderId="0" xfId="0" applyFont="1" applyFill="1"/>
    <xf numFmtId="0" fontId="28" fillId="0" borderId="0" xfId="0" applyFont="1"/>
    <xf numFmtId="0" fontId="16" fillId="0" borderId="4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/>
    <xf numFmtId="0" fontId="32" fillId="0" borderId="1" xfId="0" applyFont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9" fillId="0" borderId="1" xfId="0" applyFont="1" applyBorder="1"/>
    <xf numFmtId="0" fontId="40" fillId="0" borderId="1" xfId="0" applyFont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center"/>
    </xf>
    <xf numFmtId="0" fontId="15" fillId="0" borderId="0" xfId="0" applyFont="1" applyFill="1"/>
    <xf numFmtId="0" fontId="15" fillId="8" borderId="0" xfId="0" applyFont="1" applyFill="1" applyAlignment="1">
      <alignment horizontal="center"/>
    </xf>
    <xf numFmtId="0" fontId="15" fillId="8" borderId="0" xfId="0" applyFont="1" applyFill="1"/>
    <xf numFmtId="0" fontId="15" fillId="9" borderId="3" xfId="0" applyFont="1" applyFill="1" applyBorder="1" applyAlignment="1">
      <alignment horizontal="center"/>
    </xf>
    <xf numFmtId="0" fontId="15" fillId="8" borderId="3" xfId="0" applyFont="1" applyFill="1" applyBorder="1"/>
    <xf numFmtId="0" fontId="1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8" fillId="0" borderId="0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Fill="1" applyBorder="1"/>
    <xf numFmtId="0" fontId="35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43" fillId="0" borderId="1" xfId="0" applyFont="1" applyBorder="1"/>
    <xf numFmtId="0" fontId="44" fillId="0" borderId="1" xfId="0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45" fillId="8" borderId="0" xfId="0" applyFont="1" applyFill="1" applyAlignment="1">
      <alignment horizontal="center"/>
    </xf>
    <xf numFmtId="0" fontId="41" fillId="8" borderId="0" xfId="0" applyFont="1" applyFill="1"/>
    <xf numFmtId="0" fontId="42" fillId="8" borderId="0" xfId="0" applyFont="1" applyFill="1"/>
    <xf numFmtId="0" fontId="18" fillId="0" borderId="0" xfId="0" applyFont="1" applyBorder="1"/>
    <xf numFmtId="0" fontId="4" fillId="11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13" borderId="0" xfId="0" applyFont="1" applyFill="1" applyBorder="1"/>
    <xf numFmtId="0" fontId="3" fillId="15" borderId="0" xfId="0" applyFont="1" applyFill="1" applyBorder="1" applyAlignment="1">
      <alignment horizontal="center"/>
    </xf>
    <xf numFmtId="0" fontId="3" fillId="15" borderId="0" xfId="0" applyFont="1" applyFill="1" applyBorder="1"/>
    <xf numFmtId="0" fontId="4" fillId="9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5" fillId="0" borderId="0" xfId="0" applyFont="1" applyFill="1" applyBorder="1"/>
    <xf numFmtId="0" fontId="9" fillId="0" borderId="10" xfId="0" applyFont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3" fillId="0" borderId="12" xfId="0" applyFont="1" applyBorder="1"/>
    <xf numFmtId="0" fontId="8" fillId="0" borderId="12" xfId="0" applyFont="1" applyBorder="1" applyAlignment="1">
      <alignment horizontal="center"/>
    </xf>
    <xf numFmtId="0" fontId="3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1" xfId="0" applyFont="1" applyFill="1" applyBorder="1"/>
    <xf numFmtId="0" fontId="47" fillId="0" borderId="0" xfId="0" applyFont="1" applyFill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7" fillId="0" borderId="0" xfId="0" applyFont="1" applyFill="1"/>
    <xf numFmtId="0" fontId="49" fillId="0" borderId="1" xfId="0" applyFont="1" applyFill="1" applyBorder="1" applyAlignment="1">
      <alignment horizontal="left"/>
    </xf>
    <xf numFmtId="0" fontId="48" fillId="0" borderId="1" xfId="0" applyFont="1" applyBorder="1"/>
    <xf numFmtId="0" fontId="49" fillId="0" borderId="1" xfId="0" applyFont="1" applyBorder="1" applyAlignment="1">
      <alignment horizontal="center"/>
    </xf>
    <xf numFmtId="0" fontId="47" fillId="0" borderId="0" xfId="0" applyFont="1"/>
    <xf numFmtId="0" fontId="9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9" fillId="12" borderId="13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21" fillId="0" borderId="0" xfId="0" applyFont="1" applyBorder="1"/>
    <xf numFmtId="0" fontId="41" fillId="10" borderId="3" xfId="0" applyFont="1" applyFill="1" applyBorder="1" applyAlignment="1">
      <alignment horizontal="center"/>
    </xf>
    <xf numFmtId="0" fontId="42" fillId="10" borderId="3" xfId="0" applyFont="1" applyFill="1" applyBorder="1" applyAlignment="1">
      <alignment horizontal="center"/>
    </xf>
    <xf numFmtId="0" fontId="20" fillId="14" borderId="3" xfId="0" applyFont="1" applyFill="1" applyBorder="1"/>
    <xf numFmtId="0" fontId="10" fillId="0" borderId="3" xfId="0" applyFont="1" applyBorder="1"/>
    <xf numFmtId="0" fontId="48" fillId="0" borderId="3" xfId="0" applyFont="1" applyBorder="1"/>
    <xf numFmtId="0" fontId="43" fillId="0" borderId="3" xfId="0" applyFont="1" applyBorder="1"/>
    <xf numFmtId="0" fontId="51" fillId="0" borderId="3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43" fillId="0" borderId="1" xfId="0" applyFont="1" applyFill="1" applyBorder="1"/>
    <xf numFmtId="0" fontId="44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4" fillId="0" borderId="1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4" fillId="0" borderId="3" xfId="0" applyFont="1" applyBorder="1"/>
    <xf numFmtId="0" fontId="54" fillId="0" borderId="3" xfId="0" applyFont="1" applyFill="1" applyBorder="1"/>
    <xf numFmtId="0" fontId="55" fillId="0" borderId="3" xfId="0" applyFont="1" applyBorder="1"/>
    <xf numFmtId="0" fontId="55" fillId="0" borderId="3" xfId="0" applyFont="1" applyFill="1" applyBorder="1"/>
    <xf numFmtId="0" fontId="55" fillId="0" borderId="6" xfId="0" applyFont="1" applyFill="1" applyBorder="1"/>
    <xf numFmtId="0" fontId="55" fillId="0" borderId="6" xfId="0" applyFont="1" applyBorder="1"/>
    <xf numFmtId="0" fontId="50" fillId="0" borderId="3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8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0" fillId="0" borderId="3" xfId="0" applyFill="1" applyBorder="1"/>
    <xf numFmtId="0" fontId="19" fillId="0" borderId="13" xfId="0" applyFont="1" applyFill="1" applyBorder="1"/>
    <xf numFmtId="0" fontId="0" fillId="0" borderId="13" xfId="0" applyFill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56" fillId="0" borderId="6" xfId="0" applyFont="1" applyFill="1" applyBorder="1" applyAlignment="1">
      <alignment horizontal="center"/>
    </xf>
    <xf numFmtId="0" fontId="57" fillId="11" borderId="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6" fillId="11" borderId="3" xfId="0" applyFont="1" applyFill="1" applyBorder="1" applyAlignment="1">
      <alignment horizontal="center"/>
    </xf>
    <xf numFmtId="0" fontId="56" fillId="13" borderId="3" xfId="0" applyFont="1" applyFill="1" applyBorder="1" applyAlignment="1">
      <alignment horizontal="center"/>
    </xf>
    <xf numFmtId="0" fontId="57" fillId="13" borderId="3" xfId="0" applyFont="1" applyFill="1" applyBorder="1" applyAlignment="1">
      <alignment horizontal="center"/>
    </xf>
    <xf numFmtId="0" fontId="57" fillId="15" borderId="3" xfId="0" applyFont="1" applyFill="1" applyBorder="1" applyAlignment="1">
      <alignment horizontal="center"/>
    </xf>
    <xf numFmtId="0" fontId="56" fillId="9" borderId="0" xfId="0" applyFont="1" applyFill="1" applyAlignment="1">
      <alignment horizontal="center"/>
    </xf>
    <xf numFmtId="0" fontId="57" fillId="9" borderId="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left"/>
    </xf>
    <xf numFmtId="0" fontId="56" fillId="11" borderId="2" xfId="0" applyFont="1" applyFill="1" applyBorder="1" applyAlignment="1">
      <alignment horizontal="center"/>
    </xf>
    <xf numFmtId="0" fontId="56" fillId="11" borderId="2" xfId="0" applyFont="1" applyFill="1" applyBorder="1" applyAlignment="1">
      <alignment horizontal="left"/>
    </xf>
    <xf numFmtId="0" fontId="57" fillId="11" borderId="9" xfId="0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0" fontId="56" fillId="11" borderId="3" xfId="0" applyFont="1" applyFill="1" applyBorder="1"/>
    <xf numFmtId="0" fontId="57" fillId="11" borderId="3" xfId="0" applyFont="1" applyFill="1" applyBorder="1"/>
    <xf numFmtId="0" fontId="57" fillId="13" borderId="3" xfId="0" applyFont="1" applyFill="1" applyBorder="1"/>
    <xf numFmtId="0" fontId="56" fillId="15" borderId="3" xfId="0" applyFont="1" applyFill="1" applyBorder="1"/>
    <xf numFmtId="0" fontId="56" fillId="15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56" fillId="12" borderId="3" xfId="0" applyFont="1" applyFill="1" applyBorder="1"/>
    <xf numFmtId="0" fontId="56" fillId="12" borderId="3" xfId="0" applyFont="1" applyFill="1" applyBorder="1" applyAlignment="1">
      <alignment horizontal="center"/>
    </xf>
    <xf numFmtId="0" fontId="57" fillId="12" borderId="3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xcel_BuiltIn__FilterDatabase_15" displayName="Excel_BuiltIn__FilterDatabase_15" ref="A1:J34" totalsRowShown="0">
  <autoFilter ref="A1:J34" xr:uid="{00000000-0009-0000-0100-000003000000}"/>
  <tableColumns count="10">
    <tableColumn id="1" xr3:uid="{00000000-0010-0000-0100-000001000000}" name="ROUND"/>
    <tableColumn id="2" xr3:uid="{00000000-0010-0000-0100-000002000000}" name="OPPONENTS"/>
    <tableColumn id="3" xr3:uid="{00000000-0010-0000-0100-000003000000}" name="PLAYED"/>
    <tableColumn id="4" xr3:uid="{00000000-0010-0000-0100-000004000000}" name="WON"/>
    <tableColumn id="5" xr3:uid="{00000000-0010-0000-0100-000005000000}" name="LOST"/>
    <tableColumn id="6" xr3:uid="{00000000-0010-0000-0100-000006000000}" name="FOR"/>
    <tableColumn id="7" xr3:uid="{00000000-0010-0000-0100-000007000000}" name="AGAINST"/>
    <tableColumn id="8" xr3:uid="{00000000-0010-0000-0100-000008000000}" name="TOTAL FOR"/>
    <tableColumn id="9" xr3:uid="{00000000-0010-0000-0100-000009000000}" name="TOTAL AGAINST"/>
    <tableColumn id="10" xr3:uid="{00000000-0010-0000-0100-00000A000000}" name="DIFFERENCE" dataDxfId="3">
      <calculatedColumnFormula>SUM(H2-I2)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cel_BuiltIn__FilterDatabase_10" displayName="Excel_BuiltIn__FilterDatabase_10" ref="A1:J31" totalsRowShown="0">
  <autoFilter ref="A1:J31" xr:uid="{00000000-0009-0000-0100-000002000000}"/>
  <tableColumns count="10">
    <tableColumn id="1" xr3:uid="{00000000-0010-0000-0000-000001000000}" name="ROUND"/>
    <tableColumn id="2" xr3:uid="{00000000-0010-0000-0000-000002000000}" name="OPPONENTS"/>
    <tableColumn id="3" xr3:uid="{00000000-0010-0000-0000-000003000000}" name="PLAYED"/>
    <tableColumn id="4" xr3:uid="{00000000-0010-0000-0000-000004000000}" name="WON"/>
    <tableColumn id="5" xr3:uid="{00000000-0010-0000-0000-000005000000}" name="LOST"/>
    <tableColumn id="6" xr3:uid="{00000000-0010-0000-0000-000006000000}" name="FOR"/>
    <tableColumn id="7" xr3:uid="{00000000-0010-0000-0000-000007000000}" name="AGAINST"/>
    <tableColumn id="8" xr3:uid="{00000000-0010-0000-0000-000008000000}" name="TOTAL FOR"/>
    <tableColumn id="9" xr3:uid="{00000000-0010-0000-0000-000009000000}" name="TOTAL AGAINST"/>
    <tableColumn id="10" xr3:uid="{00000000-0010-0000-0000-00000A000000}" name="DIFFERENCE" dataDxfId="2">
      <calculatedColumnFormula>SUM(H2-I2)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Excel_BuiltIn__FilterDatabase_7" displayName="Excel_BuiltIn__FilterDatabase_7" ref="A1:J27" totalsRowShown="0">
  <autoFilter ref="A1:J27" xr:uid="{00000000-0009-0000-0100-000001000000}"/>
  <tableColumns count="10">
    <tableColumn id="1" xr3:uid="{00000000-0010-0000-0200-000001000000}" name="ROUND"/>
    <tableColumn id="2" xr3:uid="{00000000-0010-0000-0200-000002000000}" name="OPPONENTS"/>
    <tableColumn id="3" xr3:uid="{00000000-0010-0000-0200-000003000000}" name="PLAYED" dataDxfId="1"/>
    <tableColumn id="4" xr3:uid="{00000000-0010-0000-0200-000004000000}" name="WON"/>
    <tableColumn id="5" xr3:uid="{00000000-0010-0000-0200-000005000000}" name="LOST"/>
    <tableColumn id="6" xr3:uid="{00000000-0010-0000-0200-000006000000}" name="FOR"/>
    <tableColumn id="7" xr3:uid="{00000000-0010-0000-0200-000007000000}" name="AGAINST"/>
    <tableColumn id="8" xr3:uid="{00000000-0010-0000-0200-000008000000}" name="TOTAL FOR"/>
    <tableColumn id="9" xr3:uid="{00000000-0010-0000-0200-000009000000}" name="TOTAL AGAINST"/>
    <tableColumn id="10" xr3:uid="{00000000-0010-0000-0200-00000A000000}" name="DIFFERENCE" dataDxfId="0">
      <calculatedColumnFormula>SUM(H2-I2)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34"/>
  <sheetViews>
    <sheetView tabSelected="1" zoomScale="85" zoomScaleNormal="85" workbookViewId="0">
      <selection activeCell="I18" sqref="I18"/>
    </sheetView>
  </sheetViews>
  <sheetFormatPr defaultRowHeight="20.25"/>
  <cols>
    <col min="1" max="1" width="8.875" style="8" customWidth="1"/>
    <col min="2" max="2" width="39.5" style="9" customWidth="1"/>
    <col min="3" max="3" width="3.75" style="8" hidden="1" customWidth="1"/>
    <col min="4" max="4" width="10.5" style="8" customWidth="1"/>
    <col min="5" max="8" width="14.875" style="8" customWidth="1"/>
    <col min="9" max="9" width="16.625" style="8" customWidth="1"/>
    <col min="10" max="10" width="8" style="232" customWidth="1"/>
    <col min="11" max="252" width="11.625" style="9" customWidth="1"/>
    <col min="253" max="1019" width="11.625" customWidth="1"/>
    <col min="1020" max="1020" width="9" customWidth="1"/>
  </cols>
  <sheetData>
    <row r="1" spans="1:13" s="1" customFormat="1" ht="30" customHeight="1">
      <c r="A1" s="209" t="s">
        <v>0</v>
      </c>
      <c r="B1" s="209" t="s">
        <v>1</v>
      </c>
      <c r="C1" s="209"/>
      <c r="D1" s="209" t="s">
        <v>2</v>
      </c>
      <c r="E1" s="209" t="s">
        <v>3</v>
      </c>
      <c r="F1" s="209" t="s">
        <v>4</v>
      </c>
      <c r="G1" s="209" t="s">
        <v>5</v>
      </c>
      <c r="H1" s="210" t="s">
        <v>6</v>
      </c>
      <c r="I1" s="209" t="s">
        <v>7</v>
      </c>
      <c r="J1" s="231" t="s">
        <v>192</v>
      </c>
    </row>
    <row r="2" spans="1:13" s="1" customFormat="1" ht="21.75" customHeight="1">
      <c r="A2" s="211">
        <v>1</v>
      </c>
      <c r="B2" s="225" t="s">
        <v>183</v>
      </c>
      <c r="C2" s="213">
        <v>2</v>
      </c>
      <c r="D2" s="213">
        <f>SUM(RELENTLESS!C21)</f>
        <v>12</v>
      </c>
      <c r="E2" s="213">
        <f>SUM(RELENTLESS!D21)</f>
        <v>12</v>
      </c>
      <c r="F2" s="213">
        <f>SUM(RELENTLESS!E21)</f>
        <v>0</v>
      </c>
      <c r="G2" s="213">
        <f>SUM(RELENTLESS!F21)</f>
        <v>156</v>
      </c>
      <c r="H2" s="213">
        <f>SUM(RELENTLESS!G21)</f>
        <v>48</v>
      </c>
      <c r="I2" s="211">
        <f t="shared" ref="I2:I20" si="0">SUM(G2-H2)</f>
        <v>108</v>
      </c>
      <c r="J2" s="189"/>
    </row>
    <row r="3" spans="1:13" s="1" customFormat="1" ht="21" customHeight="1">
      <c r="A3" s="213">
        <v>2</v>
      </c>
      <c r="B3" s="225" t="s">
        <v>104</v>
      </c>
      <c r="C3" s="213">
        <v>3</v>
      </c>
      <c r="D3" s="213">
        <f>SUM('BAND OF BROTHERS'!C21)</f>
        <v>13</v>
      </c>
      <c r="E3" s="213">
        <f>SUM('BAND OF BROTHERS'!D21)</f>
        <v>12</v>
      </c>
      <c r="F3" s="213">
        <f>SUM('BAND OF BROTHERS'!E21)</f>
        <v>1</v>
      </c>
      <c r="G3" s="213">
        <f>SUM('BAND OF BROTHERS'!F21)</f>
        <v>161</v>
      </c>
      <c r="H3" s="213">
        <f>SUM('BAND OF BROTHERS'!G21)</f>
        <v>86</v>
      </c>
      <c r="I3" s="211">
        <f t="shared" si="0"/>
        <v>75</v>
      </c>
      <c r="J3" s="189"/>
    </row>
    <row r="4" spans="1:13" s="1" customFormat="1" ht="21" customHeight="1">
      <c r="A4" s="213">
        <v>3</v>
      </c>
      <c r="B4" s="226" t="s">
        <v>114</v>
      </c>
      <c r="C4" s="211">
        <v>1</v>
      </c>
      <c r="D4" s="211">
        <f>SUM(BAYWATCH!C21)</f>
        <v>12</v>
      </c>
      <c r="E4" s="211">
        <f>SUM(BAYWATCH!D21)</f>
        <v>11</v>
      </c>
      <c r="F4" s="211">
        <f>SUM(BAYWATCH!E21)</f>
        <v>1</v>
      </c>
      <c r="G4" s="211">
        <f>SUM(BAYWATCH!F21)</f>
        <v>153</v>
      </c>
      <c r="H4" s="211">
        <f>SUM(BAYWATCH!G21)</f>
        <v>65</v>
      </c>
      <c r="I4" s="211">
        <f t="shared" si="0"/>
        <v>88</v>
      </c>
      <c r="J4" s="189" t="s">
        <v>193</v>
      </c>
    </row>
    <row r="5" spans="1:13" s="3" customFormat="1" ht="21" customHeight="1">
      <c r="A5" s="211">
        <v>4</v>
      </c>
      <c r="B5" s="225" t="s">
        <v>116</v>
      </c>
      <c r="C5" s="213">
        <v>5</v>
      </c>
      <c r="D5" s="211">
        <f>SUM('FOREIGN OFFICE'!C21)</f>
        <v>12</v>
      </c>
      <c r="E5" s="211">
        <f>SUM('FOREIGN OFFICE'!D21)</f>
        <v>9</v>
      </c>
      <c r="F5" s="211">
        <f>SUM('FOREIGN OFFICE'!E21)</f>
        <v>3</v>
      </c>
      <c r="G5" s="211">
        <f>SUM('FOREIGN OFFICE'!F21)</f>
        <v>134</v>
      </c>
      <c r="H5" s="211">
        <f>SUM('FOREIGN OFFICE'!G21)</f>
        <v>80</v>
      </c>
      <c r="I5" s="211">
        <f t="shared" si="0"/>
        <v>54</v>
      </c>
      <c r="J5" s="189" t="s">
        <v>193</v>
      </c>
    </row>
    <row r="6" spans="1:13" s="1" customFormat="1" ht="21" customHeight="1">
      <c r="A6" s="211">
        <v>5</v>
      </c>
      <c r="B6" s="225" t="s">
        <v>160</v>
      </c>
      <c r="C6" s="213">
        <v>7</v>
      </c>
      <c r="D6" s="213">
        <f>SUM('MILES AWAY'!C21)</f>
        <v>12</v>
      </c>
      <c r="E6" s="213">
        <f>SUM('MILES AWAY'!D21)</f>
        <v>8</v>
      </c>
      <c r="F6" s="213">
        <f>SUM('MILES AWAY'!E21)</f>
        <v>4</v>
      </c>
      <c r="G6" s="213">
        <f>SUM('MILES AWAY'!F21)</f>
        <v>127</v>
      </c>
      <c r="H6" s="213">
        <f>SUM('MILES AWAY'!G21)</f>
        <v>100</v>
      </c>
      <c r="I6" s="211">
        <f t="shared" si="0"/>
        <v>27</v>
      </c>
      <c r="J6" s="189" t="s">
        <v>193</v>
      </c>
    </row>
    <row r="7" spans="1:13" s="1" customFormat="1" ht="21" customHeight="1">
      <c r="A7" s="211">
        <v>6</v>
      </c>
      <c r="B7" s="226" t="s">
        <v>118</v>
      </c>
      <c r="C7" s="211">
        <v>8</v>
      </c>
      <c r="D7" s="213">
        <f>SUM('TOP TRUMPS'!C21)</f>
        <v>13</v>
      </c>
      <c r="E7" s="213">
        <f>SUM('TOP TRUMPS'!D21)</f>
        <v>8</v>
      </c>
      <c r="F7" s="213">
        <f>SUM('TOP TRUMPS'!E21)</f>
        <v>5</v>
      </c>
      <c r="G7" s="213">
        <f>SUM('TOP TRUMPS'!F21)</f>
        <v>133</v>
      </c>
      <c r="H7" s="213">
        <f>SUM('TOP TRUMPS'!G21)</f>
        <v>109</v>
      </c>
      <c r="I7" s="211">
        <f t="shared" si="0"/>
        <v>24</v>
      </c>
      <c r="J7" s="189"/>
    </row>
    <row r="8" spans="1:13" s="3" customFormat="1" ht="21" customHeight="1">
      <c r="A8" s="211">
        <v>7</v>
      </c>
      <c r="B8" s="226" t="s">
        <v>158</v>
      </c>
      <c r="C8" s="211">
        <v>4</v>
      </c>
      <c r="D8" s="211">
        <f>SUM('HELP THE AGED'!C21)</f>
        <v>12</v>
      </c>
      <c r="E8" s="211">
        <f>SUM('HELP THE AGED'!D21)</f>
        <v>7</v>
      </c>
      <c r="F8" s="211">
        <f>SUM('HELP THE AGED'!E21)</f>
        <v>5</v>
      </c>
      <c r="G8" s="211">
        <f>SUM('HELP THE AGED'!F21)</f>
        <v>140</v>
      </c>
      <c r="H8" s="211">
        <f>SUM('HELP THE AGED'!G21)</f>
        <v>102</v>
      </c>
      <c r="I8" s="211">
        <f t="shared" si="0"/>
        <v>38</v>
      </c>
      <c r="J8" s="189"/>
    </row>
    <row r="9" spans="1:13" s="1" customFormat="1" ht="21" customHeight="1">
      <c r="A9" s="211">
        <v>8</v>
      </c>
      <c r="B9" s="226" t="s">
        <v>150</v>
      </c>
      <c r="C9" s="211">
        <v>9</v>
      </c>
      <c r="D9" s="213">
        <f>SUM('ARLESEY LIONS'!C21)</f>
        <v>12</v>
      </c>
      <c r="E9" s="213">
        <f>SUM('ARLESEY LIONS'!D21)</f>
        <v>7</v>
      </c>
      <c r="F9" s="213">
        <f>SUM('ARLESEY LIONS'!E21)</f>
        <v>5</v>
      </c>
      <c r="G9" s="213">
        <f>SUM('ARLESEY LIONS'!F21)</f>
        <v>117</v>
      </c>
      <c r="H9" s="213">
        <f>SUM('ARLESEY LIONS'!G21)</f>
        <v>105</v>
      </c>
      <c r="I9" s="211">
        <f t="shared" si="0"/>
        <v>12</v>
      </c>
      <c r="J9" s="189" t="s">
        <v>193</v>
      </c>
      <c r="M9" s="1" t="s">
        <v>24</v>
      </c>
    </row>
    <row r="10" spans="1:13" s="1" customFormat="1" ht="21" customHeight="1">
      <c r="A10" s="214">
        <v>9</v>
      </c>
      <c r="B10" s="227" t="s">
        <v>151</v>
      </c>
      <c r="C10" s="215">
        <v>10</v>
      </c>
      <c r="D10" s="215">
        <f>SUM('PIT OF MISERY'!C21)</f>
        <v>13</v>
      </c>
      <c r="E10" s="215">
        <f>SUM('PIT OF MISERY'!D21)</f>
        <v>7</v>
      </c>
      <c r="F10" s="215">
        <f>SUM('PIT OF MISERY'!E21)</f>
        <v>6</v>
      </c>
      <c r="G10" s="215">
        <f>SUM('PIT OF MISERY'!F21)</f>
        <v>126</v>
      </c>
      <c r="H10" s="215">
        <f>SUM('PIT OF MISERY'!G21)</f>
        <v>115</v>
      </c>
      <c r="I10" s="215">
        <f t="shared" si="0"/>
        <v>11</v>
      </c>
      <c r="J10" s="189" t="s">
        <v>193</v>
      </c>
    </row>
    <row r="11" spans="1:13" s="1" customFormat="1" ht="21" customHeight="1">
      <c r="A11" s="215">
        <v>10</v>
      </c>
      <c r="B11" s="227" t="s">
        <v>112</v>
      </c>
      <c r="C11" s="215">
        <v>13</v>
      </c>
      <c r="D11" s="215">
        <f>SUM('ROLL BACK'!C21)</f>
        <v>12</v>
      </c>
      <c r="E11" s="215">
        <f>SUM('ROLL BACK'!D21)</f>
        <v>6</v>
      </c>
      <c r="F11" s="215">
        <f>SUM('ROLL BACK'!E21)</f>
        <v>6</v>
      </c>
      <c r="G11" s="215">
        <f>SUM('ROLL BACK'!F21)</f>
        <v>110</v>
      </c>
      <c r="H11" s="215">
        <f>SUM('ROLL BACK'!G21)</f>
        <v>105</v>
      </c>
      <c r="I11" s="215">
        <f t="shared" si="0"/>
        <v>5</v>
      </c>
      <c r="J11" s="189" t="s">
        <v>193</v>
      </c>
    </row>
    <row r="12" spans="1:13" s="1" customFormat="1" ht="21" customHeight="1">
      <c r="A12" s="215">
        <v>11</v>
      </c>
      <c r="B12" s="227" t="s">
        <v>152</v>
      </c>
      <c r="C12" s="215">
        <v>11</v>
      </c>
      <c r="D12" s="215">
        <f>SUM('TO BE CONFIRMED'!C21)</f>
        <v>13</v>
      </c>
      <c r="E12" s="215">
        <f>SUM('TO BE CONFIRMED'!D21)</f>
        <v>6</v>
      </c>
      <c r="F12" s="215">
        <f>SUM('TO BE CONFIRMED'!E21)</f>
        <v>7</v>
      </c>
      <c r="G12" s="215">
        <f>SUM('TO BE CONFIRMED'!F21)</f>
        <v>120</v>
      </c>
      <c r="H12" s="215">
        <f>SUM('TO BE CONFIRMED'!G21)</f>
        <v>137</v>
      </c>
      <c r="I12" s="215">
        <f t="shared" si="0"/>
        <v>-17</v>
      </c>
      <c r="J12" s="189"/>
    </row>
    <row r="13" spans="1:13" s="1" customFormat="1" ht="21" customHeight="1">
      <c r="A13" s="215">
        <v>12</v>
      </c>
      <c r="B13" s="227" t="s">
        <v>76</v>
      </c>
      <c r="C13" s="215">
        <v>6</v>
      </c>
      <c r="D13" s="215">
        <f>SUM('QUESTION MARKS'!C21)</f>
        <v>13</v>
      </c>
      <c r="E13" s="215">
        <f>SUM('QUESTION MARKS'!D21)</f>
        <v>5</v>
      </c>
      <c r="F13" s="215">
        <f>SUM('QUESTION MARKS'!E21)</f>
        <v>8</v>
      </c>
      <c r="G13" s="215">
        <f>SUM('QUESTION MARKS'!F21)</f>
        <v>124</v>
      </c>
      <c r="H13" s="215">
        <f>SUM('QUESTION MARKS'!G21)</f>
        <v>134</v>
      </c>
      <c r="I13" s="215">
        <f t="shared" si="0"/>
        <v>-10</v>
      </c>
      <c r="J13" s="189" t="s">
        <v>193</v>
      </c>
    </row>
    <row r="14" spans="1:13" s="1" customFormat="1" ht="21" customHeight="1">
      <c r="A14" s="216">
        <v>13</v>
      </c>
      <c r="B14" s="228" t="s">
        <v>181</v>
      </c>
      <c r="C14" s="229">
        <v>18</v>
      </c>
      <c r="D14" s="229">
        <f>SUM(ROMITI!C21)</f>
        <v>12</v>
      </c>
      <c r="E14" s="229">
        <f>SUM(ROMITI!D21)</f>
        <v>5</v>
      </c>
      <c r="F14" s="229">
        <f>SUM(ROMITI!E21)</f>
        <v>7</v>
      </c>
      <c r="G14" s="229">
        <f>SUM(ROMITI!F21)</f>
        <v>102</v>
      </c>
      <c r="H14" s="229">
        <f>SUM(ROMITI!G21)</f>
        <v>126</v>
      </c>
      <c r="I14" s="216">
        <f t="shared" si="0"/>
        <v>-24</v>
      </c>
      <c r="J14" s="189" t="s">
        <v>193</v>
      </c>
    </row>
    <row r="15" spans="1:13" s="1" customFormat="1" ht="21" customHeight="1">
      <c r="A15" s="216">
        <v>14</v>
      </c>
      <c r="B15" s="228" t="s">
        <v>113</v>
      </c>
      <c r="C15" s="229">
        <v>17</v>
      </c>
      <c r="D15" s="229">
        <f>SUM('FOUR IN HAND'!C21)</f>
        <v>12</v>
      </c>
      <c r="E15" s="229">
        <f>SUM('FOUR IN HAND'!D21)</f>
        <v>3</v>
      </c>
      <c r="F15" s="229">
        <f>SUM('FOUR IN HAND'!E21)</f>
        <v>9</v>
      </c>
      <c r="G15" s="229">
        <f>SUM('FOUR IN HAND'!F21)</f>
        <v>93</v>
      </c>
      <c r="H15" s="229">
        <f>SUM('FOUR IN HAND'!G21)</f>
        <v>145</v>
      </c>
      <c r="I15" s="216">
        <f t="shared" si="0"/>
        <v>-52</v>
      </c>
      <c r="J15" s="189" t="s">
        <v>193</v>
      </c>
    </row>
    <row r="16" spans="1:13" s="3" customFormat="1" ht="21" customHeight="1">
      <c r="A16" s="216">
        <v>15</v>
      </c>
      <c r="B16" s="228" t="s">
        <v>184</v>
      </c>
      <c r="C16" s="229">
        <v>14</v>
      </c>
      <c r="D16" s="229">
        <f>SUM('JAMMY DODGER'!C21)</f>
        <v>12</v>
      </c>
      <c r="E16" s="229">
        <f>SUM('JAMMY DODGER'!D21)</f>
        <v>3</v>
      </c>
      <c r="F16" s="229">
        <f>SUM('JAMMY DODGER'!E21)</f>
        <v>9</v>
      </c>
      <c r="G16" s="229">
        <f>SUM('JAMMY DODGER'!F21)</f>
        <v>82</v>
      </c>
      <c r="H16" s="229">
        <f>SUM('JAMMY DODGER'!G21)</f>
        <v>135</v>
      </c>
      <c r="I16" s="216">
        <f t="shared" si="0"/>
        <v>-53</v>
      </c>
      <c r="J16" s="189"/>
    </row>
    <row r="17" spans="1:252" s="1" customFormat="1" ht="21" customHeight="1">
      <c r="A17" s="216">
        <v>16</v>
      </c>
      <c r="B17" s="228" t="s">
        <v>149</v>
      </c>
      <c r="C17" s="229">
        <v>12</v>
      </c>
      <c r="D17" s="229">
        <f>SUM('ACB2'!C21)</f>
        <v>13</v>
      </c>
      <c r="E17" s="229">
        <f>SUM('ACB2'!D21)</f>
        <v>3</v>
      </c>
      <c r="F17" s="229">
        <f>SUM('ACB2'!E21)</f>
        <v>10</v>
      </c>
      <c r="G17" s="229">
        <f>SUM('ACB2'!F21)</f>
        <v>97</v>
      </c>
      <c r="H17" s="229">
        <f>SUM('ACB2'!G21)</f>
        <v>153</v>
      </c>
      <c r="I17" s="216">
        <f t="shared" si="0"/>
        <v>-56</v>
      </c>
      <c r="J17" s="189" t="s">
        <v>193</v>
      </c>
    </row>
    <row r="18" spans="1:252" s="1" customFormat="1" ht="21" customHeight="1">
      <c r="A18" s="217">
        <v>17</v>
      </c>
      <c r="B18" s="233" t="s">
        <v>117</v>
      </c>
      <c r="C18" s="234">
        <v>16</v>
      </c>
      <c r="D18" s="235">
        <f>SUM('THE REPROBATES'!C21)</f>
        <v>12</v>
      </c>
      <c r="E18" s="235">
        <f>SUM('THE REPROBATES'!D21)</f>
        <v>3</v>
      </c>
      <c r="F18" s="235">
        <f>SUM('THE REPROBATES'!E21)</f>
        <v>9</v>
      </c>
      <c r="G18" s="235">
        <f>SUM('THE REPROBATES'!F21)</f>
        <v>72</v>
      </c>
      <c r="H18" s="235">
        <f>SUM('THE REPROBATES'!G21)</f>
        <v>143</v>
      </c>
      <c r="I18" s="235">
        <f t="shared" si="0"/>
        <v>-71</v>
      </c>
      <c r="J18" s="189"/>
    </row>
    <row r="19" spans="1:252" s="1" customFormat="1" ht="21" customHeight="1">
      <c r="A19" s="218">
        <v>18</v>
      </c>
      <c r="B19" s="233" t="s">
        <v>115</v>
      </c>
      <c r="C19" s="234">
        <v>15</v>
      </c>
      <c r="D19" s="234">
        <f>SUM('BAZARRE LOVE TRIANGLE'!C21)</f>
        <v>12</v>
      </c>
      <c r="E19" s="234">
        <f>SUM('BAZARRE LOVE TRIANGLE'!D21)</f>
        <v>2</v>
      </c>
      <c r="F19" s="234">
        <f>SUM('BAZARRE LOVE TRIANGLE'!E21)</f>
        <v>10</v>
      </c>
      <c r="G19" s="234">
        <f>SUM('BAZARRE LOVE TRIANGLE'!F21)</f>
        <v>72</v>
      </c>
      <c r="H19" s="234">
        <f>SUM('BAZARRE LOVE TRIANGLE'!G21)</f>
        <v>142</v>
      </c>
      <c r="I19" s="235">
        <f t="shared" si="0"/>
        <v>-70</v>
      </c>
      <c r="J19" s="189"/>
    </row>
    <row r="20" spans="1:252" s="1" customFormat="1" ht="21" customHeight="1">
      <c r="A20" s="212">
        <v>19</v>
      </c>
      <c r="B20" s="219" t="s">
        <v>176</v>
      </c>
      <c r="C20" s="212">
        <v>19</v>
      </c>
      <c r="D20" s="209">
        <f>SUM('DEBBIE AND THE DEBONAIRS'!C21)</f>
        <v>12</v>
      </c>
      <c r="E20" s="209">
        <f>SUM('DEBBIE AND THE DEBONAIRS'!D21)</f>
        <v>0</v>
      </c>
      <c r="F20" s="209">
        <f>SUM('DEBBIE AND THE DEBONAIRS'!E21)</f>
        <v>12</v>
      </c>
      <c r="G20" s="209">
        <f>SUM('DEBBIE AND THE DEBONAIRS'!F21)</f>
        <v>67</v>
      </c>
      <c r="H20" s="209">
        <f>SUM('DEBBIE AND THE DEBONAIRS'!G21)</f>
        <v>156</v>
      </c>
      <c r="I20" s="212">
        <f t="shared" si="0"/>
        <v>-89</v>
      </c>
      <c r="J20" s="189"/>
    </row>
    <row r="21" spans="1:252" s="1" customFormat="1" ht="16.5" customHeight="1">
      <c r="A21" s="65"/>
      <c r="B21" s="35"/>
      <c r="C21" s="34"/>
      <c r="D21" s="125">
        <f t="shared" ref="D21:I21" si="1">SUM(D2:D20)</f>
        <v>234</v>
      </c>
      <c r="E21" s="125">
        <f t="shared" si="1"/>
        <v>117</v>
      </c>
      <c r="F21" s="125">
        <f t="shared" si="1"/>
        <v>117</v>
      </c>
      <c r="G21" s="125">
        <f t="shared" si="1"/>
        <v>2186</v>
      </c>
      <c r="H21" s="125">
        <f t="shared" si="1"/>
        <v>2186</v>
      </c>
      <c r="I21" s="125">
        <f t="shared" si="1"/>
        <v>0</v>
      </c>
      <c r="J21" s="189"/>
    </row>
    <row r="22" spans="1:252" s="1" customFormat="1" ht="22.5" customHeight="1">
      <c r="A22" s="220">
        <v>20</v>
      </c>
      <c r="B22" s="221" t="s">
        <v>23</v>
      </c>
      <c r="C22" s="220"/>
      <c r="D22" s="220">
        <f>SUM(' Juniors'!C21)</f>
        <v>13</v>
      </c>
      <c r="E22" s="220">
        <f>SUM(' Juniors'!D21)</f>
        <v>4</v>
      </c>
      <c r="F22" s="220">
        <f>SUM(' Juniors'!E21)</f>
        <v>9</v>
      </c>
      <c r="G22" s="220">
        <f>SUM(' Juniors'!F21)</f>
        <v>111</v>
      </c>
      <c r="H22" s="220">
        <f>SUM(' Juniors'!G21)</f>
        <v>157</v>
      </c>
      <c r="I22" s="222">
        <f>SUM(G22-H22)</f>
        <v>-46</v>
      </c>
      <c r="J22" s="189"/>
    </row>
    <row r="23" spans="1:252" s="6" customFormat="1" ht="15" customHeight="1">
      <c r="A23" s="48"/>
      <c r="B23" s="49"/>
      <c r="C23" s="48"/>
      <c r="D23" s="48"/>
      <c r="E23" s="48"/>
      <c r="F23" s="48"/>
      <c r="G23" s="48"/>
      <c r="H23" s="50"/>
      <c r="I23" s="50"/>
      <c r="J23" s="230"/>
    </row>
    <row r="25" spans="1:252" s="5" customFormat="1" ht="11.25">
      <c r="A25" s="7"/>
      <c r="C25" s="7"/>
      <c r="D25" s="7"/>
      <c r="E25" s="7"/>
      <c r="F25" s="7"/>
      <c r="G25" s="7"/>
      <c r="H25" s="7"/>
      <c r="I25" s="41"/>
      <c r="J25" s="230"/>
    </row>
    <row r="26" spans="1:252" s="67" customFormat="1" ht="18.75" customHeight="1">
      <c r="A26" s="70" t="s">
        <v>8</v>
      </c>
      <c r="B26" s="71" t="s">
        <v>9</v>
      </c>
      <c r="C26" s="69"/>
      <c r="D26" s="141"/>
      <c r="E26" s="141"/>
      <c r="F26" s="70"/>
      <c r="G26" s="70"/>
      <c r="H26" s="70"/>
      <c r="I26" s="70"/>
      <c r="J26" s="18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67" customFormat="1" ht="18.75" customHeight="1">
      <c r="A27" s="70"/>
      <c r="B27" s="71" t="s">
        <v>10</v>
      </c>
      <c r="C27" s="69"/>
      <c r="D27" s="142"/>
      <c r="E27" s="143"/>
      <c r="F27" s="69"/>
      <c r="G27" s="69"/>
      <c r="H27" s="69"/>
      <c r="I27" s="69"/>
      <c r="J27" s="18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67" customFormat="1" ht="18.75" customHeight="1">
      <c r="A28" s="70"/>
      <c r="B28" s="71" t="s">
        <v>75</v>
      </c>
      <c r="C28" s="69"/>
      <c r="D28" s="144"/>
      <c r="E28" s="145"/>
      <c r="F28" s="69"/>
      <c r="G28" s="69"/>
      <c r="H28" s="69"/>
      <c r="I28" s="69"/>
      <c r="J28" s="18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67" customFormat="1" ht="18.75" customHeight="1">
      <c r="A29" s="70"/>
      <c r="B29" s="36" t="s">
        <v>65</v>
      </c>
      <c r="C29" s="69"/>
      <c r="D29" s="146"/>
      <c r="E29" s="146"/>
      <c r="F29" s="70"/>
      <c r="G29" s="70"/>
      <c r="H29" s="70"/>
      <c r="I29" s="70"/>
      <c r="J29" s="18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67" customFormat="1" ht="15.75">
      <c r="A30" s="66"/>
      <c r="B30" s="1"/>
      <c r="C30" s="189"/>
      <c r="D30" s="66"/>
      <c r="E30" s="66"/>
      <c r="F30" s="66"/>
      <c r="G30" s="66"/>
      <c r="H30" s="66"/>
      <c r="I30" s="66"/>
      <c r="J30" s="18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67" customFormat="1" ht="18" customHeight="1">
      <c r="A31" s="68" t="s">
        <v>22</v>
      </c>
      <c r="B31" s="3"/>
      <c r="C31" s="66"/>
      <c r="D31" s="3"/>
      <c r="E31" s="66"/>
      <c r="F31" s="66"/>
      <c r="G31" s="66"/>
      <c r="H31" s="66"/>
      <c r="I31" s="66"/>
      <c r="J31" s="18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67" customFormat="1" ht="18" customHeight="1">
      <c r="A32" s="68" t="s">
        <v>11</v>
      </c>
      <c r="B32" s="3"/>
      <c r="C32" s="66"/>
      <c r="D32" s="66"/>
      <c r="E32" s="66"/>
      <c r="F32" s="66"/>
      <c r="G32" s="66"/>
      <c r="H32" s="66"/>
      <c r="I32" s="66"/>
      <c r="J32" s="18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67" customFormat="1" ht="18" customHeight="1">
      <c r="A33" s="68" t="s">
        <v>190</v>
      </c>
      <c r="B33" s="3"/>
      <c r="C33" s="66"/>
      <c r="D33" s="66"/>
      <c r="E33" s="66"/>
      <c r="F33" s="66"/>
      <c r="G33" s="66"/>
      <c r="H33" s="66"/>
      <c r="I33" s="66"/>
      <c r="J33" s="18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67" customFormat="1" ht="18" customHeight="1">
      <c r="A34" s="68" t="s">
        <v>191</v>
      </c>
      <c r="B34" s="3"/>
      <c r="C34" s="66"/>
      <c r="D34" s="66"/>
      <c r="E34" s="66"/>
      <c r="F34" s="66"/>
      <c r="G34" s="66"/>
      <c r="H34" s="66"/>
      <c r="I34" s="66"/>
      <c r="J34" s="18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</sheetData>
  <sortState ref="B1:J20">
    <sortCondition descending="1" ref="E1:E20"/>
    <sortCondition descending="1" ref="I1:I20"/>
    <sortCondition descending="1" ref="G1:G20"/>
    <sortCondition ref="F1:F20"/>
  </sortState>
  <printOptions horizontalCentered="1" verticalCentered="1"/>
  <pageMargins left="0" right="0" top="0" bottom="0" header="0.31496062992125984" footer="0.31496062992125984"/>
  <pageSetup paperSize="9" scale="9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workbookViewId="0">
      <selection activeCell="H14" sqref="H14"/>
    </sheetView>
  </sheetViews>
  <sheetFormatPr defaultRowHeight="14.25"/>
  <cols>
    <col min="1" max="1" width="8.5" style="29" customWidth="1"/>
    <col min="2" max="2" width="36" customWidth="1"/>
    <col min="3" max="7" width="12.25" style="29" customWidth="1"/>
    <col min="8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152</v>
      </c>
      <c r="C2" s="16">
        <v>1</v>
      </c>
      <c r="D2" s="16">
        <v>1</v>
      </c>
      <c r="E2" s="16">
        <v>0</v>
      </c>
      <c r="F2" s="16">
        <v>13</v>
      </c>
      <c r="G2" s="16">
        <v>6</v>
      </c>
      <c r="H2" s="14">
        <f>SUM(F2)</f>
        <v>13</v>
      </c>
      <c r="I2" s="14">
        <f>SUM(G2)</f>
        <v>6</v>
      </c>
      <c r="J2" s="14">
        <f t="shared" ref="J2:J20" si="0">SUM(H2-I2)</f>
        <v>7</v>
      </c>
    </row>
    <row r="3" spans="1:10" s="17" customFormat="1" ht="17.25" customHeight="1">
      <c r="A3" s="14">
        <v>2</v>
      </c>
      <c r="B3" s="15" t="s">
        <v>183</v>
      </c>
      <c r="C3" s="16">
        <v>1</v>
      </c>
      <c r="D3" s="16">
        <v>0</v>
      </c>
      <c r="E3" s="16">
        <v>1</v>
      </c>
      <c r="F3" s="16">
        <v>6</v>
      </c>
      <c r="G3" s="16">
        <v>13</v>
      </c>
      <c r="H3" s="14">
        <f t="shared" ref="H3:I18" si="1">SUM(H2+F3)</f>
        <v>19</v>
      </c>
      <c r="I3" s="14">
        <f t="shared" si="1"/>
        <v>19</v>
      </c>
      <c r="J3" s="14">
        <f t="shared" si="0"/>
        <v>0</v>
      </c>
    </row>
    <row r="4" spans="1:10" s="17" customFormat="1" ht="17.25" customHeight="1">
      <c r="A4" s="14">
        <v>3</v>
      </c>
      <c r="B4" s="15" t="s">
        <v>114</v>
      </c>
      <c r="C4" s="16">
        <v>1</v>
      </c>
      <c r="D4" s="16">
        <v>0</v>
      </c>
      <c r="E4" s="16">
        <v>1</v>
      </c>
      <c r="F4" s="16">
        <v>3</v>
      </c>
      <c r="G4" s="16">
        <v>13</v>
      </c>
      <c r="H4" s="14">
        <f t="shared" si="1"/>
        <v>22</v>
      </c>
      <c r="I4" s="14">
        <f t="shared" si="1"/>
        <v>32</v>
      </c>
      <c r="J4" s="14">
        <f t="shared" si="0"/>
        <v>-10</v>
      </c>
    </row>
    <row r="5" spans="1:10" s="17" customFormat="1" ht="17.25" customHeight="1">
      <c r="A5" s="14">
        <v>4</v>
      </c>
      <c r="B5" s="15" t="s">
        <v>113</v>
      </c>
      <c r="C5" s="16">
        <v>1</v>
      </c>
      <c r="D5" s="16">
        <v>1</v>
      </c>
      <c r="E5" s="16">
        <v>0</v>
      </c>
      <c r="F5" s="16">
        <v>13</v>
      </c>
      <c r="G5" s="16">
        <v>4</v>
      </c>
      <c r="H5" s="14">
        <f t="shared" si="1"/>
        <v>35</v>
      </c>
      <c r="I5" s="14">
        <f t="shared" si="1"/>
        <v>36</v>
      </c>
      <c r="J5" s="14">
        <f t="shared" si="0"/>
        <v>-1</v>
      </c>
    </row>
    <row r="6" spans="1:10" s="17" customFormat="1" ht="17.25" customHeight="1">
      <c r="A6" s="14">
        <v>5</v>
      </c>
      <c r="B6" s="15" t="s">
        <v>104</v>
      </c>
      <c r="C6" s="16">
        <v>1</v>
      </c>
      <c r="D6" s="16">
        <v>0</v>
      </c>
      <c r="E6" s="16">
        <v>1</v>
      </c>
      <c r="F6" s="16">
        <v>8</v>
      </c>
      <c r="G6" s="16">
        <v>13</v>
      </c>
      <c r="H6" s="14">
        <f t="shared" si="1"/>
        <v>43</v>
      </c>
      <c r="I6" s="14">
        <f t="shared" si="1"/>
        <v>49</v>
      </c>
      <c r="J6" s="14">
        <f t="shared" si="0"/>
        <v>-6</v>
      </c>
    </row>
    <row r="7" spans="1:10" s="17" customFormat="1" ht="17.25" customHeight="1">
      <c r="A7" s="30">
        <v>6</v>
      </c>
      <c r="B7" s="15" t="s">
        <v>151</v>
      </c>
      <c r="C7" s="16">
        <v>1</v>
      </c>
      <c r="D7" s="16">
        <v>1</v>
      </c>
      <c r="E7" s="16">
        <v>0</v>
      </c>
      <c r="F7" s="16">
        <v>13</v>
      </c>
      <c r="G7" s="16">
        <v>6</v>
      </c>
      <c r="H7" s="14">
        <f t="shared" si="1"/>
        <v>56</v>
      </c>
      <c r="I7" s="14">
        <f t="shared" si="1"/>
        <v>55</v>
      </c>
      <c r="J7" s="14">
        <f t="shared" si="0"/>
        <v>1</v>
      </c>
    </row>
    <row r="8" spans="1:10" s="17" customFormat="1" ht="17.25" customHeight="1">
      <c r="A8" s="30">
        <v>7</v>
      </c>
      <c r="B8" s="107" t="s">
        <v>112</v>
      </c>
      <c r="C8" s="108">
        <v>1</v>
      </c>
      <c r="D8" s="108">
        <v>1</v>
      </c>
      <c r="E8" s="108">
        <v>0</v>
      </c>
      <c r="F8" s="108">
        <v>13</v>
      </c>
      <c r="G8" s="108">
        <v>1</v>
      </c>
      <c r="H8" s="30">
        <f t="shared" si="1"/>
        <v>69</v>
      </c>
      <c r="I8" s="30">
        <f t="shared" si="1"/>
        <v>56</v>
      </c>
      <c r="J8" s="30">
        <f t="shared" si="0"/>
        <v>13</v>
      </c>
    </row>
    <row r="9" spans="1:10" s="166" customFormat="1" ht="17.25" customHeight="1">
      <c r="A9" s="161">
        <v>8</v>
      </c>
      <c r="B9" s="158" t="s">
        <v>76</v>
      </c>
      <c r="C9" s="160">
        <v>1</v>
      </c>
      <c r="D9" s="160">
        <v>1</v>
      </c>
      <c r="E9" s="160">
        <v>0</v>
      </c>
      <c r="F9" s="160">
        <v>13</v>
      </c>
      <c r="G9" s="160">
        <v>3</v>
      </c>
      <c r="H9" s="161">
        <f t="shared" si="1"/>
        <v>82</v>
      </c>
      <c r="I9" s="161">
        <f t="shared" si="1"/>
        <v>59</v>
      </c>
      <c r="J9" s="161">
        <f t="shared" si="0"/>
        <v>23</v>
      </c>
    </row>
    <row r="10" spans="1:10" s="166" customFormat="1" ht="17.25" customHeight="1">
      <c r="A10" s="161">
        <v>9</v>
      </c>
      <c r="B10" s="158" t="s">
        <v>158</v>
      </c>
      <c r="C10" s="160">
        <v>1</v>
      </c>
      <c r="D10" s="160">
        <v>1</v>
      </c>
      <c r="E10" s="160">
        <v>0</v>
      </c>
      <c r="F10" s="160">
        <v>13</v>
      </c>
      <c r="G10" s="160">
        <v>11</v>
      </c>
      <c r="H10" s="161">
        <f t="shared" si="1"/>
        <v>95</v>
      </c>
      <c r="I10" s="161">
        <f t="shared" si="1"/>
        <v>70</v>
      </c>
      <c r="J10" s="161">
        <f t="shared" si="0"/>
        <v>25</v>
      </c>
    </row>
    <row r="11" spans="1:10" s="166" customFormat="1" ht="17.25" customHeight="1">
      <c r="A11" s="161">
        <v>10</v>
      </c>
      <c r="B11" s="158" t="s">
        <v>23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1">
        <f t="shared" si="1"/>
        <v>95</v>
      </c>
      <c r="I11" s="161">
        <f t="shared" si="1"/>
        <v>70</v>
      </c>
      <c r="J11" s="161">
        <f t="shared" si="0"/>
        <v>25</v>
      </c>
    </row>
    <row r="12" spans="1:10" s="166" customFormat="1" ht="17.25" customHeight="1">
      <c r="A12" s="161">
        <v>11</v>
      </c>
      <c r="B12" s="158" t="s">
        <v>184</v>
      </c>
      <c r="C12" s="160">
        <v>1</v>
      </c>
      <c r="D12" s="160">
        <v>1</v>
      </c>
      <c r="E12" s="160">
        <v>0</v>
      </c>
      <c r="F12" s="160">
        <v>13</v>
      </c>
      <c r="G12" s="160">
        <v>7</v>
      </c>
      <c r="H12" s="161">
        <f t="shared" si="1"/>
        <v>108</v>
      </c>
      <c r="I12" s="161">
        <f t="shared" si="1"/>
        <v>77</v>
      </c>
      <c r="J12" s="161">
        <f t="shared" si="0"/>
        <v>31</v>
      </c>
    </row>
    <row r="13" spans="1:10" s="166" customFormat="1" ht="17.25" customHeight="1">
      <c r="A13" s="161">
        <v>12</v>
      </c>
      <c r="B13" s="158" t="s">
        <v>176</v>
      </c>
      <c r="C13" s="160">
        <v>1</v>
      </c>
      <c r="D13" s="160">
        <v>1</v>
      </c>
      <c r="E13" s="160">
        <v>0</v>
      </c>
      <c r="F13" s="160">
        <v>13</v>
      </c>
      <c r="G13" s="160">
        <v>1</v>
      </c>
      <c r="H13" s="161">
        <f t="shared" si="1"/>
        <v>121</v>
      </c>
      <c r="I13" s="161">
        <f t="shared" si="1"/>
        <v>78</v>
      </c>
      <c r="J13" s="161">
        <f t="shared" si="0"/>
        <v>43</v>
      </c>
    </row>
    <row r="14" spans="1:10" s="166" customFormat="1" ht="17.25" customHeight="1">
      <c r="A14" s="157">
        <v>13</v>
      </c>
      <c r="B14" s="164" t="s">
        <v>115</v>
      </c>
      <c r="C14" s="165">
        <v>1</v>
      </c>
      <c r="D14" s="165">
        <v>1</v>
      </c>
      <c r="E14" s="165">
        <v>0</v>
      </c>
      <c r="F14" s="165">
        <v>13</v>
      </c>
      <c r="G14" s="165">
        <v>2</v>
      </c>
      <c r="H14" s="157">
        <f t="shared" si="1"/>
        <v>134</v>
      </c>
      <c r="I14" s="157">
        <f t="shared" si="1"/>
        <v>80</v>
      </c>
      <c r="J14" s="157">
        <f t="shared" si="0"/>
        <v>54</v>
      </c>
    </row>
    <row r="15" spans="1:10" s="90" customFormat="1" ht="17.25" customHeight="1">
      <c r="A15" s="135">
        <v>14</v>
      </c>
      <c r="B15" s="133" t="s">
        <v>118</v>
      </c>
      <c r="C15" s="134"/>
      <c r="D15" s="134"/>
      <c r="E15" s="134"/>
      <c r="F15" s="134"/>
      <c r="G15" s="134"/>
      <c r="H15" s="135">
        <f t="shared" si="1"/>
        <v>134</v>
      </c>
      <c r="I15" s="135">
        <f t="shared" si="1"/>
        <v>80</v>
      </c>
      <c r="J15" s="135">
        <f t="shared" si="0"/>
        <v>54</v>
      </c>
    </row>
    <row r="16" spans="1:10" s="89" customFormat="1" ht="17.25" customHeight="1">
      <c r="A16" s="135">
        <v>15</v>
      </c>
      <c r="B16" s="133" t="s">
        <v>160</v>
      </c>
      <c r="C16" s="134"/>
      <c r="D16" s="134"/>
      <c r="E16" s="134"/>
      <c r="F16" s="134"/>
      <c r="G16" s="134"/>
      <c r="H16" s="135">
        <f t="shared" si="1"/>
        <v>134</v>
      </c>
      <c r="I16" s="135">
        <f t="shared" si="1"/>
        <v>80</v>
      </c>
      <c r="J16" s="135">
        <f t="shared" si="0"/>
        <v>54</v>
      </c>
    </row>
    <row r="17" spans="1:10" s="89" customFormat="1" ht="17.25" customHeight="1">
      <c r="A17" s="135">
        <v>16</v>
      </c>
      <c r="B17" s="133" t="s">
        <v>150</v>
      </c>
      <c r="C17" s="134"/>
      <c r="D17" s="134"/>
      <c r="E17" s="134"/>
      <c r="F17" s="134"/>
      <c r="G17" s="134"/>
      <c r="H17" s="135">
        <f t="shared" si="1"/>
        <v>134</v>
      </c>
      <c r="I17" s="135">
        <f t="shared" si="1"/>
        <v>80</v>
      </c>
      <c r="J17" s="135">
        <f t="shared" si="0"/>
        <v>54</v>
      </c>
    </row>
    <row r="18" spans="1:10" s="89" customFormat="1" ht="17.25" customHeight="1">
      <c r="A18" s="135">
        <v>17</v>
      </c>
      <c r="B18" s="133" t="s">
        <v>117</v>
      </c>
      <c r="C18" s="134"/>
      <c r="D18" s="134"/>
      <c r="E18" s="134"/>
      <c r="F18" s="134"/>
      <c r="G18" s="134"/>
      <c r="H18" s="135">
        <f t="shared" si="1"/>
        <v>134</v>
      </c>
      <c r="I18" s="135">
        <f t="shared" si="1"/>
        <v>80</v>
      </c>
      <c r="J18" s="135">
        <f t="shared" si="0"/>
        <v>54</v>
      </c>
    </row>
    <row r="19" spans="1:10" s="89" customFormat="1" ht="17.25" customHeight="1">
      <c r="A19" s="135">
        <v>18</v>
      </c>
      <c r="B19" s="133" t="s">
        <v>149</v>
      </c>
      <c r="C19" s="134"/>
      <c r="D19" s="134"/>
      <c r="E19" s="134"/>
      <c r="F19" s="134"/>
      <c r="G19" s="134"/>
      <c r="H19" s="135">
        <f t="shared" ref="H19:I20" si="2">SUM(H18+F19)</f>
        <v>134</v>
      </c>
      <c r="I19" s="135">
        <f t="shared" si="2"/>
        <v>80</v>
      </c>
      <c r="J19" s="135">
        <f t="shared" si="0"/>
        <v>54</v>
      </c>
    </row>
    <row r="20" spans="1:10" s="89" customFormat="1" ht="17.25" customHeight="1">
      <c r="A20" s="135">
        <v>19</v>
      </c>
      <c r="B20" s="133" t="s">
        <v>181</v>
      </c>
      <c r="C20" s="134"/>
      <c r="D20" s="134"/>
      <c r="E20" s="134"/>
      <c r="F20" s="134"/>
      <c r="G20" s="134"/>
      <c r="H20" s="135">
        <f t="shared" si="2"/>
        <v>134</v>
      </c>
      <c r="I20" s="135">
        <f t="shared" si="2"/>
        <v>80</v>
      </c>
      <c r="J20" s="135">
        <f t="shared" si="0"/>
        <v>54</v>
      </c>
    </row>
    <row r="21" spans="1:10" ht="15.75">
      <c r="A21" s="4"/>
      <c r="B21" s="19" t="s">
        <v>16</v>
      </c>
      <c r="C21" s="20">
        <f>SUM(C2:C20)</f>
        <v>12</v>
      </c>
      <c r="D21" s="20">
        <f>SUM(D2:D20)</f>
        <v>9</v>
      </c>
      <c r="E21" s="20">
        <f>SUM(E2:E20)</f>
        <v>3</v>
      </c>
      <c r="F21" s="20">
        <f>SUM(F2:F20)</f>
        <v>134</v>
      </c>
      <c r="G21" s="20">
        <f>SUM(G2:G20)</f>
        <v>80</v>
      </c>
      <c r="H21" s="4"/>
      <c r="I21" s="4"/>
      <c r="J21" s="4"/>
    </row>
    <row r="22" spans="1:10" ht="21">
      <c r="A22" s="75"/>
      <c r="B22" s="72"/>
      <c r="C22" s="72"/>
      <c r="D22" s="75"/>
      <c r="E22" s="72"/>
      <c r="F22" s="75"/>
    </row>
    <row r="23" spans="1:10" ht="21">
      <c r="A23" s="75"/>
      <c r="B23" s="72" t="s">
        <v>101</v>
      </c>
      <c r="C23" s="75"/>
      <c r="D23" s="75"/>
      <c r="E23" s="75"/>
      <c r="F23" s="75"/>
    </row>
    <row r="24" spans="1:10" ht="21">
      <c r="A24" s="75"/>
      <c r="B24" s="72" t="s">
        <v>102</v>
      </c>
      <c r="C24" s="75"/>
      <c r="D24" s="75"/>
      <c r="E24" s="75"/>
      <c r="F24" s="75"/>
    </row>
    <row r="25" spans="1:10" ht="21">
      <c r="A25" s="75"/>
      <c r="B25" s="72" t="s">
        <v>103</v>
      </c>
      <c r="C25" s="75"/>
      <c r="D25" s="75"/>
      <c r="E25" s="75"/>
      <c r="F25" s="75"/>
    </row>
    <row r="26" spans="1:10" ht="15.75">
      <c r="A26" s="75"/>
      <c r="B26" s="36"/>
      <c r="C26" s="75"/>
      <c r="D26" s="75"/>
      <c r="E26" s="75"/>
      <c r="F26" s="75"/>
    </row>
    <row r="27" spans="1:10" ht="15.75">
      <c r="B27" s="1"/>
    </row>
    <row r="28" spans="1:10" ht="15.75">
      <c r="B28" s="1"/>
    </row>
  </sheetData>
  <autoFilter ref="B1:B28" xr:uid="{00000000-0009-0000-0000-000007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7"/>
  <sheetViews>
    <sheetView workbookViewId="0">
      <selection activeCell="G14" sqref="G14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176</v>
      </c>
      <c r="C2" s="16">
        <v>1</v>
      </c>
      <c r="D2" s="16">
        <v>1</v>
      </c>
      <c r="E2" s="16">
        <v>0</v>
      </c>
      <c r="F2" s="16">
        <v>13</v>
      </c>
      <c r="G2" s="16">
        <v>10</v>
      </c>
      <c r="H2" s="14">
        <f>SUM(F2)</f>
        <v>13</v>
      </c>
      <c r="I2" s="14">
        <f>SUM(G2)</f>
        <v>10</v>
      </c>
      <c r="J2" s="14">
        <f t="shared" ref="J2:J20" si="0">SUM(H2-I2)</f>
        <v>3</v>
      </c>
    </row>
    <row r="3" spans="1:10" s="17" customFormat="1" ht="17.25" customHeight="1">
      <c r="A3" s="14">
        <v>2</v>
      </c>
      <c r="B3" s="15" t="s">
        <v>181</v>
      </c>
      <c r="C3" s="16">
        <v>1</v>
      </c>
      <c r="D3" s="16">
        <v>0</v>
      </c>
      <c r="E3" s="16">
        <v>1</v>
      </c>
      <c r="F3" s="16">
        <v>4</v>
      </c>
      <c r="G3" s="16">
        <v>13</v>
      </c>
      <c r="H3" s="14">
        <f t="shared" ref="H3:I18" si="1">SUM(H2+F3)</f>
        <v>17</v>
      </c>
      <c r="I3" s="14">
        <f t="shared" si="1"/>
        <v>23</v>
      </c>
      <c r="J3" s="14">
        <f t="shared" si="0"/>
        <v>-6</v>
      </c>
    </row>
    <row r="4" spans="1:10" s="17" customFormat="1" ht="17.25" customHeight="1">
      <c r="A4" s="14">
        <v>3</v>
      </c>
      <c r="B4" s="15" t="s">
        <v>76</v>
      </c>
      <c r="C4" s="16">
        <v>1</v>
      </c>
      <c r="D4" s="16">
        <v>0</v>
      </c>
      <c r="E4" s="16">
        <v>1</v>
      </c>
      <c r="F4" s="16">
        <v>2</v>
      </c>
      <c r="G4" s="16">
        <v>13</v>
      </c>
      <c r="H4" s="14">
        <f t="shared" si="1"/>
        <v>19</v>
      </c>
      <c r="I4" s="14">
        <f t="shared" si="1"/>
        <v>36</v>
      </c>
      <c r="J4" s="14">
        <f t="shared" si="0"/>
        <v>-17</v>
      </c>
    </row>
    <row r="5" spans="1:10" s="17" customFormat="1" ht="17.25" customHeight="1">
      <c r="A5" s="14">
        <v>4</v>
      </c>
      <c r="B5" s="15" t="s">
        <v>115</v>
      </c>
      <c r="C5" s="16">
        <v>1</v>
      </c>
      <c r="D5" s="16">
        <v>1</v>
      </c>
      <c r="E5" s="16">
        <v>0</v>
      </c>
      <c r="F5" s="16">
        <v>13</v>
      </c>
      <c r="G5" s="16">
        <v>6</v>
      </c>
      <c r="H5" s="14">
        <f t="shared" si="1"/>
        <v>32</v>
      </c>
      <c r="I5" s="14">
        <f t="shared" si="1"/>
        <v>42</v>
      </c>
      <c r="J5" s="14">
        <f t="shared" si="0"/>
        <v>-10</v>
      </c>
    </row>
    <row r="6" spans="1:10" s="17" customFormat="1" ht="17.25" customHeight="1">
      <c r="A6" s="14">
        <v>5</v>
      </c>
      <c r="B6" s="15" t="s">
        <v>149</v>
      </c>
      <c r="C6" s="16">
        <v>1</v>
      </c>
      <c r="D6" s="16">
        <v>0</v>
      </c>
      <c r="E6" s="16">
        <v>1</v>
      </c>
      <c r="F6" s="16">
        <v>5</v>
      </c>
      <c r="G6" s="16">
        <v>13</v>
      </c>
      <c r="H6" s="14">
        <f t="shared" si="1"/>
        <v>37</v>
      </c>
      <c r="I6" s="14">
        <f t="shared" si="1"/>
        <v>55</v>
      </c>
      <c r="J6" s="14">
        <f t="shared" si="0"/>
        <v>-18</v>
      </c>
    </row>
    <row r="7" spans="1:10" s="17" customFormat="1" ht="17.25" customHeight="1">
      <c r="A7" s="30">
        <v>6</v>
      </c>
      <c r="B7" s="15" t="s">
        <v>160</v>
      </c>
      <c r="C7" s="16">
        <v>1</v>
      </c>
      <c r="D7" s="16">
        <v>0</v>
      </c>
      <c r="E7" s="16">
        <v>1</v>
      </c>
      <c r="F7" s="16">
        <v>5</v>
      </c>
      <c r="G7" s="16">
        <v>13</v>
      </c>
      <c r="H7" s="14">
        <f t="shared" si="1"/>
        <v>42</v>
      </c>
      <c r="I7" s="14">
        <f t="shared" si="1"/>
        <v>68</v>
      </c>
      <c r="J7" s="14">
        <f t="shared" si="0"/>
        <v>-26</v>
      </c>
    </row>
    <row r="8" spans="1:10" s="17" customFormat="1" ht="17.25" customHeight="1">
      <c r="A8" s="30">
        <v>7</v>
      </c>
      <c r="B8" s="107" t="s">
        <v>184</v>
      </c>
      <c r="C8" s="108">
        <v>1</v>
      </c>
      <c r="D8" s="108">
        <v>0</v>
      </c>
      <c r="E8" s="108">
        <v>1</v>
      </c>
      <c r="F8" s="108">
        <v>5</v>
      </c>
      <c r="G8" s="108">
        <v>13</v>
      </c>
      <c r="H8" s="30">
        <f t="shared" si="1"/>
        <v>47</v>
      </c>
      <c r="I8" s="30">
        <f t="shared" si="1"/>
        <v>81</v>
      </c>
      <c r="J8" s="30">
        <f t="shared" si="0"/>
        <v>-34</v>
      </c>
    </row>
    <row r="9" spans="1:10" s="166" customFormat="1" ht="17.25" customHeight="1">
      <c r="A9" s="161">
        <v>8</v>
      </c>
      <c r="B9" s="158" t="s">
        <v>183</v>
      </c>
      <c r="C9" s="160">
        <v>1</v>
      </c>
      <c r="D9" s="160">
        <v>0</v>
      </c>
      <c r="E9" s="160">
        <v>1</v>
      </c>
      <c r="F9" s="160">
        <v>7</v>
      </c>
      <c r="G9" s="160">
        <v>13</v>
      </c>
      <c r="H9" s="161">
        <f t="shared" si="1"/>
        <v>54</v>
      </c>
      <c r="I9" s="161">
        <f t="shared" si="1"/>
        <v>94</v>
      </c>
      <c r="J9" s="161">
        <f t="shared" si="0"/>
        <v>-40</v>
      </c>
    </row>
    <row r="10" spans="1:10" s="166" customFormat="1" ht="17.25" customHeight="1">
      <c r="A10" s="161">
        <v>9</v>
      </c>
      <c r="B10" s="158" t="s">
        <v>23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1">
        <f t="shared" si="1"/>
        <v>54</v>
      </c>
      <c r="I10" s="161">
        <f t="shared" si="1"/>
        <v>94</v>
      </c>
      <c r="J10" s="161">
        <f t="shared" si="0"/>
        <v>-40</v>
      </c>
    </row>
    <row r="11" spans="1:10" s="162" customFormat="1" ht="17.25" customHeight="1">
      <c r="A11" s="161">
        <v>10</v>
      </c>
      <c r="B11" s="158" t="s">
        <v>113</v>
      </c>
      <c r="C11" s="160">
        <v>1</v>
      </c>
      <c r="D11" s="160">
        <v>1</v>
      </c>
      <c r="E11" s="160">
        <v>0</v>
      </c>
      <c r="F11" s="160">
        <v>13</v>
      </c>
      <c r="G11" s="160">
        <v>10</v>
      </c>
      <c r="H11" s="161">
        <f t="shared" si="1"/>
        <v>67</v>
      </c>
      <c r="I11" s="161">
        <f t="shared" si="1"/>
        <v>104</v>
      </c>
      <c r="J11" s="161">
        <f t="shared" si="0"/>
        <v>-37</v>
      </c>
    </row>
    <row r="12" spans="1:10" s="166" customFormat="1" ht="17.25" customHeight="1">
      <c r="A12" s="161">
        <v>11</v>
      </c>
      <c r="B12" s="158" t="s">
        <v>118</v>
      </c>
      <c r="C12" s="160">
        <v>1</v>
      </c>
      <c r="D12" s="160">
        <v>0</v>
      </c>
      <c r="E12" s="160">
        <v>1</v>
      </c>
      <c r="F12" s="160">
        <v>2</v>
      </c>
      <c r="G12" s="160">
        <v>13</v>
      </c>
      <c r="H12" s="161">
        <f t="shared" si="1"/>
        <v>69</v>
      </c>
      <c r="I12" s="161">
        <f t="shared" si="1"/>
        <v>117</v>
      </c>
      <c r="J12" s="161">
        <f t="shared" si="0"/>
        <v>-48</v>
      </c>
    </row>
    <row r="13" spans="1:10" s="166" customFormat="1" ht="17.25" customHeight="1">
      <c r="A13" s="161">
        <v>12</v>
      </c>
      <c r="B13" s="158" t="s">
        <v>158</v>
      </c>
      <c r="C13" s="160">
        <v>1</v>
      </c>
      <c r="D13" s="160">
        <v>0</v>
      </c>
      <c r="E13" s="160">
        <v>1</v>
      </c>
      <c r="F13" s="160">
        <v>3</v>
      </c>
      <c r="G13" s="160">
        <v>13</v>
      </c>
      <c r="H13" s="161">
        <f t="shared" si="1"/>
        <v>72</v>
      </c>
      <c r="I13" s="161">
        <f t="shared" si="1"/>
        <v>130</v>
      </c>
      <c r="J13" s="161">
        <f t="shared" si="0"/>
        <v>-58</v>
      </c>
    </row>
    <row r="14" spans="1:10" s="166" customFormat="1" ht="17.25" customHeight="1">
      <c r="A14" s="157">
        <v>13</v>
      </c>
      <c r="B14" s="164" t="s">
        <v>151</v>
      </c>
      <c r="C14" s="165">
        <v>1</v>
      </c>
      <c r="D14" s="165">
        <v>0</v>
      </c>
      <c r="E14" s="165">
        <v>1</v>
      </c>
      <c r="F14" s="165">
        <v>0</v>
      </c>
      <c r="G14" s="165">
        <v>13</v>
      </c>
      <c r="H14" s="157">
        <f t="shared" si="1"/>
        <v>72</v>
      </c>
      <c r="I14" s="157">
        <f t="shared" si="1"/>
        <v>143</v>
      </c>
      <c r="J14" s="157">
        <f t="shared" si="0"/>
        <v>-71</v>
      </c>
    </row>
    <row r="15" spans="1:10" s="90" customFormat="1" ht="17.25" customHeight="1">
      <c r="A15" s="135">
        <v>14</v>
      </c>
      <c r="B15" s="133" t="s">
        <v>150</v>
      </c>
      <c r="C15" s="134"/>
      <c r="D15" s="134"/>
      <c r="E15" s="134"/>
      <c r="F15" s="134"/>
      <c r="G15" s="134"/>
      <c r="H15" s="135">
        <f t="shared" si="1"/>
        <v>72</v>
      </c>
      <c r="I15" s="135">
        <f t="shared" si="1"/>
        <v>143</v>
      </c>
      <c r="J15" s="135">
        <f t="shared" si="0"/>
        <v>-71</v>
      </c>
    </row>
    <row r="16" spans="1:10" s="90" customFormat="1" ht="17.25" customHeight="1">
      <c r="A16" s="135">
        <v>15</v>
      </c>
      <c r="B16" s="133" t="s">
        <v>112</v>
      </c>
      <c r="C16" s="134"/>
      <c r="D16" s="134"/>
      <c r="E16" s="134"/>
      <c r="F16" s="134"/>
      <c r="G16" s="134"/>
      <c r="H16" s="135">
        <f t="shared" si="1"/>
        <v>72</v>
      </c>
      <c r="I16" s="135">
        <f t="shared" si="1"/>
        <v>143</v>
      </c>
      <c r="J16" s="135">
        <f t="shared" si="0"/>
        <v>-71</v>
      </c>
    </row>
    <row r="17" spans="1:10" s="90" customFormat="1" ht="17.25" customHeight="1">
      <c r="A17" s="135">
        <v>16</v>
      </c>
      <c r="B17" s="133" t="s">
        <v>104</v>
      </c>
      <c r="C17" s="134"/>
      <c r="D17" s="134"/>
      <c r="E17" s="134"/>
      <c r="F17" s="134"/>
      <c r="G17" s="134"/>
      <c r="H17" s="135">
        <f t="shared" si="1"/>
        <v>72</v>
      </c>
      <c r="I17" s="135">
        <f t="shared" si="1"/>
        <v>143</v>
      </c>
      <c r="J17" s="135">
        <f t="shared" si="0"/>
        <v>-71</v>
      </c>
    </row>
    <row r="18" spans="1:10" s="90" customFormat="1" ht="17.25" customHeight="1">
      <c r="A18" s="135">
        <v>17</v>
      </c>
      <c r="B18" s="133" t="s">
        <v>116</v>
      </c>
      <c r="C18" s="134"/>
      <c r="D18" s="134"/>
      <c r="E18" s="134"/>
      <c r="F18" s="134"/>
      <c r="G18" s="134"/>
      <c r="H18" s="135">
        <f t="shared" si="1"/>
        <v>72</v>
      </c>
      <c r="I18" s="135">
        <f t="shared" si="1"/>
        <v>143</v>
      </c>
      <c r="J18" s="135">
        <f t="shared" si="0"/>
        <v>-71</v>
      </c>
    </row>
    <row r="19" spans="1:10" s="90" customFormat="1" ht="17.25" customHeight="1">
      <c r="A19" s="135">
        <v>18</v>
      </c>
      <c r="B19" s="133" t="s">
        <v>114</v>
      </c>
      <c r="C19" s="134"/>
      <c r="D19" s="134"/>
      <c r="E19" s="134"/>
      <c r="F19" s="134"/>
      <c r="G19" s="134"/>
      <c r="H19" s="135">
        <f t="shared" ref="H19:I20" si="2">SUM(H18+F19)</f>
        <v>72</v>
      </c>
      <c r="I19" s="135">
        <f t="shared" si="2"/>
        <v>143</v>
      </c>
      <c r="J19" s="135">
        <f t="shared" si="0"/>
        <v>-71</v>
      </c>
    </row>
    <row r="20" spans="1:10" s="90" customFormat="1" ht="17.25" customHeight="1">
      <c r="A20" s="135">
        <v>19</v>
      </c>
      <c r="B20" s="133" t="s">
        <v>152</v>
      </c>
      <c r="C20" s="134"/>
      <c r="D20" s="134"/>
      <c r="E20" s="134"/>
      <c r="F20" s="134"/>
      <c r="G20" s="134"/>
      <c r="H20" s="135">
        <f t="shared" si="2"/>
        <v>72</v>
      </c>
      <c r="I20" s="135">
        <f t="shared" si="2"/>
        <v>143</v>
      </c>
      <c r="J20" s="135">
        <f t="shared" si="0"/>
        <v>-71</v>
      </c>
    </row>
    <row r="21" spans="1:10">
      <c r="A21" s="4"/>
      <c r="B21" s="19" t="s">
        <v>16</v>
      </c>
      <c r="C21" s="20">
        <f>SUM(C2:C20)</f>
        <v>12</v>
      </c>
      <c r="D21" s="20">
        <f>SUM(D2:D20)</f>
        <v>3</v>
      </c>
      <c r="E21" s="20">
        <f>SUM(E2:E20)</f>
        <v>9</v>
      </c>
      <c r="F21" s="20">
        <f>SUM(F2:F20)</f>
        <v>72</v>
      </c>
      <c r="G21" s="20">
        <f>SUM(G2:G20)</f>
        <v>143</v>
      </c>
      <c r="H21" s="4"/>
      <c r="I21" s="4"/>
      <c r="J21" s="4"/>
    </row>
    <row r="22" spans="1:10" ht="21">
      <c r="A22" s="75"/>
      <c r="B22" s="72"/>
      <c r="C22" s="72"/>
      <c r="D22" s="73"/>
      <c r="E22" s="72"/>
    </row>
    <row r="23" spans="1:10" ht="21">
      <c r="A23" s="75"/>
      <c r="B23" s="72" t="s">
        <v>109</v>
      </c>
      <c r="C23" s="73"/>
      <c r="D23" s="73"/>
      <c r="E23" s="73"/>
    </row>
    <row r="24" spans="1:10" ht="21">
      <c r="A24" s="75"/>
      <c r="B24" s="72" t="s">
        <v>110</v>
      </c>
      <c r="C24" s="73"/>
      <c r="D24" s="73"/>
      <c r="E24" s="73"/>
    </row>
    <row r="25" spans="1:10" ht="21">
      <c r="B25" s="72" t="s">
        <v>111</v>
      </c>
    </row>
    <row r="26" spans="1:10" ht="20.25" customHeight="1">
      <c r="B26" s="104" t="s">
        <v>159</v>
      </c>
    </row>
    <row r="27" spans="1:10">
      <c r="B27" s="13"/>
    </row>
  </sheetData>
  <autoFilter ref="B1:B27" xr:uid="{00000000-0009-0000-0000-000009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1"/>
  <sheetViews>
    <sheetView workbookViewId="0">
      <selection activeCell="G15" sqref="G15"/>
    </sheetView>
  </sheetViews>
  <sheetFormatPr defaultRowHeight="14.25"/>
  <cols>
    <col min="1" max="1" width="8.5" style="29" customWidth="1"/>
    <col min="2" max="2" width="35.5" customWidth="1"/>
    <col min="3" max="7" width="11.875" style="29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181</v>
      </c>
      <c r="C2" s="16">
        <v>1</v>
      </c>
      <c r="D2" s="16">
        <v>1</v>
      </c>
      <c r="E2" s="16">
        <v>0</v>
      </c>
      <c r="F2" s="16">
        <v>13</v>
      </c>
      <c r="G2" s="16">
        <v>3</v>
      </c>
      <c r="H2" s="14">
        <f>SUM(F2)</f>
        <v>13</v>
      </c>
      <c r="I2" s="14">
        <f>SUM(G2)</f>
        <v>3</v>
      </c>
      <c r="J2" s="14">
        <f t="shared" ref="J2:J20" si="0">SUM(H2-I2)</f>
        <v>10</v>
      </c>
    </row>
    <row r="3" spans="1:10" s="31" customFormat="1" ht="17.25" customHeight="1">
      <c r="A3" s="14">
        <v>2</v>
      </c>
      <c r="B3" s="15" t="s">
        <v>184</v>
      </c>
      <c r="C3" s="16">
        <v>1</v>
      </c>
      <c r="D3" s="16">
        <v>1</v>
      </c>
      <c r="E3" s="16">
        <v>0</v>
      </c>
      <c r="F3" s="16">
        <v>13</v>
      </c>
      <c r="G3" s="16">
        <v>11</v>
      </c>
      <c r="H3" s="14">
        <f t="shared" ref="H3:I19" si="1">SUM(H2+F3)</f>
        <v>26</v>
      </c>
      <c r="I3" s="14">
        <f t="shared" si="1"/>
        <v>14</v>
      </c>
      <c r="J3" s="14">
        <f t="shared" si="0"/>
        <v>12</v>
      </c>
    </row>
    <row r="4" spans="1:10" s="31" customFormat="1" ht="17.25" customHeight="1">
      <c r="A4" s="14">
        <v>3</v>
      </c>
      <c r="B4" s="15" t="s">
        <v>152</v>
      </c>
      <c r="C4" s="16">
        <v>1</v>
      </c>
      <c r="D4" s="16">
        <v>1</v>
      </c>
      <c r="E4" s="16">
        <v>0</v>
      </c>
      <c r="F4" s="16">
        <v>13</v>
      </c>
      <c r="G4" s="16">
        <v>7</v>
      </c>
      <c r="H4" s="14">
        <f t="shared" si="1"/>
        <v>39</v>
      </c>
      <c r="I4" s="14">
        <f t="shared" si="1"/>
        <v>21</v>
      </c>
      <c r="J4" s="14">
        <f t="shared" si="0"/>
        <v>18</v>
      </c>
    </row>
    <row r="5" spans="1:10" s="31" customFormat="1" ht="17.25" customHeight="1">
      <c r="A5" s="14">
        <v>4</v>
      </c>
      <c r="B5" s="15" t="s">
        <v>176</v>
      </c>
      <c r="C5" s="16">
        <v>1</v>
      </c>
      <c r="D5" s="16">
        <v>1</v>
      </c>
      <c r="E5" s="16">
        <v>0</v>
      </c>
      <c r="F5" s="16">
        <v>13</v>
      </c>
      <c r="G5" s="16">
        <v>1</v>
      </c>
      <c r="H5" s="14">
        <f t="shared" si="1"/>
        <v>52</v>
      </c>
      <c r="I5" s="14">
        <f t="shared" si="1"/>
        <v>22</v>
      </c>
      <c r="J5" s="14">
        <f t="shared" si="0"/>
        <v>30</v>
      </c>
    </row>
    <row r="6" spans="1:10" s="31" customFormat="1" ht="17.25" customHeight="1">
      <c r="A6" s="14">
        <v>5</v>
      </c>
      <c r="B6" s="15" t="s">
        <v>116</v>
      </c>
      <c r="C6" s="16">
        <v>1</v>
      </c>
      <c r="D6" s="16">
        <v>1</v>
      </c>
      <c r="E6" s="16">
        <v>0</v>
      </c>
      <c r="F6" s="16">
        <v>13</v>
      </c>
      <c r="G6" s="16">
        <v>8</v>
      </c>
      <c r="H6" s="14">
        <f t="shared" si="1"/>
        <v>65</v>
      </c>
      <c r="I6" s="14">
        <f t="shared" si="1"/>
        <v>30</v>
      </c>
      <c r="J6" s="14">
        <f t="shared" si="0"/>
        <v>35</v>
      </c>
    </row>
    <row r="7" spans="1:10" s="31" customFormat="1" ht="17.25" customHeight="1">
      <c r="A7" s="30">
        <v>6</v>
      </c>
      <c r="B7" s="15" t="s">
        <v>149</v>
      </c>
      <c r="C7" s="16">
        <v>1</v>
      </c>
      <c r="D7" s="16">
        <v>1</v>
      </c>
      <c r="E7" s="16">
        <v>0</v>
      </c>
      <c r="F7" s="16">
        <v>13</v>
      </c>
      <c r="G7" s="16">
        <v>3</v>
      </c>
      <c r="H7" s="14">
        <f t="shared" si="1"/>
        <v>78</v>
      </c>
      <c r="I7" s="14">
        <f t="shared" si="1"/>
        <v>33</v>
      </c>
      <c r="J7" s="14">
        <f t="shared" si="0"/>
        <v>45</v>
      </c>
    </row>
    <row r="8" spans="1:10" s="17" customFormat="1" ht="17.25" customHeight="1">
      <c r="A8" s="30">
        <v>7</v>
      </c>
      <c r="B8" s="107" t="s">
        <v>151</v>
      </c>
      <c r="C8" s="108">
        <v>1</v>
      </c>
      <c r="D8" s="108">
        <v>1</v>
      </c>
      <c r="E8" s="108">
        <v>0</v>
      </c>
      <c r="F8" s="108">
        <v>13</v>
      </c>
      <c r="G8" s="108">
        <v>2</v>
      </c>
      <c r="H8" s="30">
        <f t="shared" si="1"/>
        <v>91</v>
      </c>
      <c r="I8" s="30">
        <f t="shared" si="1"/>
        <v>35</v>
      </c>
      <c r="J8" s="30">
        <f t="shared" si="0"/>
        <v>56</v>
      </c>
    </row>
    <row r="9" spans="1:10" s="166" customFormat="1" ht="17.25" customHeight="1">
      <c r="A9" s="161">
        <v>8</v>
      </c>
      <c r="B9" s="158" t="s">
        <v>115</v>
      </c>
      <c r="C9" s="160">
        <v>1</v>
      </c>
      <c r="D9" s="160">
        <v>1</v>
      </c>
      <c r="E9" s="160">
        <v>0</v>
      </c>
      <c r="F9" s="160">
        <v>13</v>
      </c>
      <c r="G9" s="160">
        <v>2</v>
      </c>
      <c r="H9" s="161">
        <f t="shared" si="1"/>
        <v>104</v>
      </c>
      <c r="I9" s="161">
        <f t="shared" si="1"/>
        <v>37</v>
      </c>
      <c r="J9" s="161">
        <f t="shared" si="0"/>
        <v>67</v>
      </c>
    </row>
    <row r="10" spans="1:10" s="166" customFormat="1" ht="17.25" customHeight="1">
      <c r="A10" s="161">
        <v>9</v>
      </c>
      <c r="B10" s="158" t="s">
        <v>113</v>
      </c>
      <c r="C10" s="160">
        <v>1</v>
      </c>
      <c r="D10" s="160">
        <v>1</v>
      </c>
      <c r="E10" s="160">
        <v>0</v>
      </c>
      <c r="F10" s="160">
        <v>13</v>
      </c>
      <c r="G10" s="160">
        <v>9</v>
      </c>
      <c r="H10" s="161">
        <f t="shared" si="1"/>
        <v>117</v>
      </c>
      <c r="I10" s="161">
        <f t="shared" si="1"/>
        <v>46</v>
      </c>
      <c r="J10" s="161">
        <f t="shared" si="0"/>
        <v>71</v>
      </c>
    </row>
    <row r="11" spans="1:10" s="162" customFormat="1" ht="17.25" customHeight="1">
      <c r="A11" s="161">
        <v>10</v>
      </c>
      <c r="B11" s="158" t="s">
        <v>183</v>
      </c>
      <c r="C11" s="160">
        <v>1</v>
      </c>
      <c r="D11" s="160">
        <v>0</v>
      </c>
      <c r="E11" s="160">
        <v>1</v>
      </c>
      <c r="F11" s="160">
        <v>5</v>
      </c>
      <c r="G11" s="160">
        <v>13</v>
      </c>
      <c r="H11" s="161">
        <f t="shared" si="1"/>
        <v>122</v>
      </c>
      <c r="I11" s="161">
        <f t="shared" si="1"/>
        <v>59</v>
      </c>
      <c r="J11" s="161">
        <f t="shared" si="0"/>
        <v>63</v>
      </c>
    </row>
    <row r="12" spans="1:10" s="166" customFormat="1" ht="17.25" customHeight="1">
      <c r="A12" s="161">
        <v>11</v>
      </c>
      <c r="B12" s="158" t="s">
        <v>114</v>
      </c>
      <c r="C12" s="160">
        <v>1</v>
      </c>
      <c r="D12" s="160">
        <v>1</v>
      </c>
      <c r="E12" s="160">
        <v>0</v>
      </c>
      <c r="F12" s="160">
        <v>13</v>
      </c>
      <c r="G12" s="160">
        <v>10</v>
      </c>
      <c r="H12" s="161">
        <f t="shared" si="1"/>
        <v>135</v>
      </c>
      <c r="I12" s="161">
        <f t="shared" si="1"/>
        <v>69</v>
      </c>
      <c r="J12" s="161">
        <f t="shared" si="0"/>
        <v>66</v>
      </c>
    </row>
    <row r="13" spans="1:10" s="166" customFormat="1" ht="17.25" customHeight="1">
      <c r="A13" s="161">
        <v>12</v>
      </c>
      <c r="B13" s="158" t="s">
        <v>76</v>
      </c>
      <c r="C13" s="160">
        <v>1</v>
      </c>
      <c r="D13" s="160">
        <v>1</v>
      </c>
      <c r="E13" s="160">
        <v>0</v>
      </c>
      <c r="F13" s="160">
        <v>13</v>
      </c>
      <c r="G13" s="160">
        <v>12</v>
      </c>
      <c r="H13" s="161">
        <f t="shared" si="1"/>
        <v>148</v>
      </c>
      <c r="I13" s="161">
        <f t="shared" si="1"/>
        <v>81</v>
      </c>
      <c r="J13" s="161">
        <f t="shared" si="0"/>
        <v>67</v>
      </c>
    </row>
    <row r="14" spans="1:10" s="166" customFormat="1" ht="17.25" customHeight="1">
      <c r="A14" s="157">
        <v>13</v>
      </c>
      <c r="B14" s="164" t="s">
        <v>150</v>
      </c>
      <c r="C14" s="165">
        <v>1</v>
      </c>
      <c r="D14" s="165">
        <v>1</v>
      </c>
      <c r="E14" s="165">
        <v>0</v>
      </c>
      <c r="F14" s="165">
        <v>13</v>
      </c>
      <c r="G14" s="165">
        <v>5</v>
      </c>
      <c r="H14" s="157">
        <f t="shared" si="1"/>
        <v>161</v>
      </c>
      <c r="I14" s="157">
        <f t="shared" si="1"/>
        <v>86</v>
      </c>
      <c r="J14" s="157">
        <f t="shared" si="0"/>
        <v>75</v>
      </c>
    </row>
    <row r="15" spans="1:10" s="90" customFormat="1" ht="17.25" customHeight="1">
      <c r="A15" s="135">
        <v>14</v>
      </c>
      <c r="B15" s="133" t="s">
        <v>158</v>
      </c>
      <c r="C15" s="134"/>
      <c r="D15" s="134"/>
      <c r="E15" s="134"/>
      <c r="F15" s="134"/>
      <c r="G15" s="134"/>
      <c r="H15" s="135">
        <f t="shared" si="1"/>
        <v>161</v>
      </c>
      <c r="I15" s="135">
        <f t="shared" si="1"/>
        <v>86</v>
      </c>
      <c r="J15" s="135">
        <f t="shared" si="0"/>
        <v>75</v>
      </c>
    </row>
    <row r="16" spans="1:10" s="90" customFormat="1" ht="17.25" customHeight="1">
      <c r="A16" s="135">
        <v>15</v>
      </c>
      <c r="B16" s="133" t="s">
        <v>118</v>
      </c>
      <c r="C16" s="134"/>
      <c r="D16" s="134"/>
      <c r="E16" s="134"/>
      <c r="F16" s="134"/>
      <c r="G16" s="134"/>
      <c r="H16" s="135">
        <f t="shared" si="1"/>
        <v>161</v>
      </c>
      <c r="I16" s="135">
        <f t="shared" si="1"/>
        <v>86</v>
      </c>
      <c r="J16" s="135">
        <f t="shared" si="0"/>
        <v>75</v>
      </c>
    </row>
    <row r="17" spans="1:10" s="90" customFormat="1" ht="17.25" customHeight="1">
      <c r="A17" s="135">
        <v>16</v>
      </c>
      <c r="B17" s="133" t="s">
        <v>117</v>
      </c>
      <c r="C17" s="134"/>
      <c r="D17" s="134"/>
      <c r="E17" s="134"/>
      <c r="F17" s="134"/>
      <c r="G17" s="134"/>
      <c r="H17" s="135">
        <f t="shared" si="1"/>
        <v>161</v>
      </c>
      <c r="I17" s="135">
        <f t="shared" si="1"/>
        <v>86</v>
      </c>
      <c r="J17" s="135">
        <f t="shared" si="0"/>
        <v>75</v>
      </c>
    </row>
    <row r="18" spans="1:10" s="90" customFormat="1" ht="17.25" customHeight="1">
      <c r="A18" s="135">
        <v>17</v>
      </c>
      <c r="B18" s="133" t="s">
        <v>23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f t="shared" si="1"/>
        <v>161</v>
      </c>
      <c r="I18" s="135">
        <f t="shared" si="1"/>
        <v>86</v>
      </c>
      <c r="J18" s="135">
        <f t="shared" si="0"/>
        <v>75</v>
      </c>
    </row>
    <row r="19" spans="1:10" s="90" customFormat="1" ht="17.25" customHeight="1">
      <c r="A19" s="135">
        <v>18</v>
      </c>
      <c r="B19" s="133" t="s">
        <v>160</v>
      </c>
      <c r="C19" s="134"/>
      <c r="D19" s="134"/>
      <c r="E19" s="134"/>
      <c r="F19" s="134"/>
      <c r="G19" s="134"/>
      <c r="H19" s="135">
        <f t="shared" si="1"/>
        <v>161</v>
      </c>
      <c r="I19" s="135">
        <f t="shared" ref="I19:I20" si="2">SUM(I18+G19)</f>
        <v>86</v>
      </c>
      <c r="J19" s="135">
        <f t="shared" si="0"/>
        <v>75</v>
      </c>
    </row>
    <row r="20" spans="1:10" s="90" customFormat="1" ht="17.25" customHeight="1">
      <c r="A20" s="135">
        <v>19</v>
      </c>
      <c r="B20" s="133" t="s">
        <v>112</v>
      </c>
      <c r="C20" s="134"/>
      <c r="D20" s="134"/>
      <c r="E20" s="134"/>
      <c r="F20" s="134"/>
      <c r="G20" s="134"/>
      <c r="H20" s="135">
        <f t="shared" ref="H20" si="3">SUM(H19+F20)</f>
        <v>161</v>
      </c>
      <c r="I20" s="135">
        <f t="shared" si="2"/>
        <v>86</v>
      </c>
      <c r="J20" s="135">
        <f t="shared" si="0"/>
        <v>75</v>
      </c>
    </row>
    <row r="21" spans="1:10" ht="15.75">
      <c r="A21" s="4"/>
      <c r="B21" s="19" t="s">
        <v>16</v>
      </c>
      <c r="C21" s="20">
        <f>SUM(C2:C20)</f>
        <v>13</v>
      </c>
      <c r="D21" s="20">
        <f>SUM(D2:D20)</f>
        <v>12</v>
      </c>
      <c r="E21" s="20">
        <f>SUM(E2:E20)</f>
        <v>1</v>
      </c>
      <c r="F21" s="20">
        <f>SUM(F2:F20)</f>
        <v>161</v>
      </c>
      <c r="G21" s="20">
        <f>SUM(G2:G20)</f>
        <v>86</v>
      </c>
      <c r="H21" s="4"/>
      <c r="I21" s="4"/>
      <c r="J21" s="4"/>
    </row>
    <row r="22" spans="1:10" ht="21">
      <c r="A22" s="77"/>
      <c r="B22" s="72"/>
      <c r="C22" s="72"/>
      <c r="D22" s="75"/>
      <c r="E22" s="72"/>
      <c r="J22" s="29">
        <f t="shared" ref="J22:J31" si="4">SUM(H22-I22)</f>
        <v>0</v>
      </c>
    </row>
    <row r="23" spans="1:10" ht="21">
      <c r="A23" s="75"/>
      <c r="B23" s="72" t="s">
        <v>105</v>
      </c>
      <c r="C23" s="75"/>
      <c r="D23" s="75"/>
      <c r="E23" s="75"/>
      <c r="J23" s="29">
        <f t="shared" si="4"/>
        <v>0</v>
      </c>
    </row>
    <row r="24" spans="1:10" ht="21">
      <c r="A24" s="75"/>
      <c r="B24" s="72" t="s">
        <v>106</v>
      </c>
      <c r="C24" s="75"/>
      <c r="D24" s="75"/>
      <c r="E24" s="75"/>
      <c r="J24" s="29">
        <f t="shared" si="4"/>
        <v>0</v>
      </c>
    </row>
    <row r="25" spans="1:10" ht="21">
      <c r="A25" s="75"/>
      <c r="B25" s="72" t="s">
        <v>107</v>
      </c>
      <c r="C25" s="75"/>
      <c r="D25" s="75"/>
      <c r="E25" s="75"/>
      <c r="J25" s="29">
        <f t="shared" si="4"/>
        <v>0</v>
      </c>
    </row>
    <row r="26" spans="1:10" ht="21">
      <c r="B26" s="72" t="s">
        <v>108</v>
      </c>
      <c r="J26" s="29">
        <f t="shared" si="4"/>
        <v>0</v>
      </c>
    </row>
    <row r="27" spans="1:10" ht="15.75">
      <c r="B27" s="13"/>
      <c r="J27" s="29">
        <f t="shared" si="4"/>
        <v>0</v>
      </c>
    </row>
    <row r="28" spans="1:10">
      <c r="J28" s="29">
        <f t="shared" si="4"/>
        <v>0</v>
      </c>
    </row>
    <row r="29" spans="1:10">
      <c r="J29" s="29">
        <f t="shared" si="4"/>
        <v>0</v>
      </c>
    </row>
    <row r="30" spans="1:10">
      <c r="J30" s="29">
        <f t="shared" si="4"/>
        <v>0</v>
      </c>
    </row>
    <row r="31" spans="1:10">
      <c r="J31" s="29">
        <f t="shared" si="4"/>
        <v>0</v>
      </c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7"/>
  <sheetViews>
    <sheetView workbookViewId="0">
      <selection activeCell="F14" sqref="F14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184</v>
      </c>
      <c r="C2" s="16">
        <v>1</v>
      </c>
      <c r="D2" s="16">
        <v>0</v>
      </c>
      <c r="E2" s="16">
        <v>1</v>
      </c>
      <c r="F2" s="16">
        <v>12</v>
      </c>
      <c r="G2" s="16">
        <v>13</v>
      </c>
      <c r="H2" s="14">
        <f>SUM(F2)</f>
        <v>12</v>
      </c>
      <c r="I2" s="14">
        <f>SUM(G2)</f>
        <v>13</v>
      </c>
      <c r="J2" s="14">
        <f t="shared" ref="J2:J20" si="0">SUM(H2-I2)</f>
        <v>-1</v>
      </c>
    </row>
    <row r="3" spans="1:10" s="17" customFormat="1" ht="17.25" customHeight="1">
      <c r="A3" s="14">
        <v>2</v>
      </c>
      <c r="B3" s="15" t="s">
        <v>151</v>
      </c>
      <c r="C3" s="16">
        <v>1</v>
      </c>
      <c r="D3" s="16">
        <v>0</v>
      </c>
      <c r="E3" s="16">
        <v>1</v>
      </c>
      <c r="F3" s="16">
        <v>6</v>
      </c>
      <c r="G3" s="16">
        <v>13</v>
      </c>
      <c r="H3" s="14">
        <f t="shared" ref="H3:I18" si="1">SUM(H2+F3)</f>
        <v>18</v>
      </c>
      <c r="I3" s="14">
        <f t="shared" si="1"/>
        <v>26</v>
      </c>
      <c r="J3" s="14">
        <f t="shared" si="0"/>
        <v>-8</v>
      </c>
    </row>
    <row r="4" spans="1:10" s="17" customFormat="1" ht="17.25" customHeight="1">
      <c r="A4" s="14">
        <v>3</v>
      </c>
      <c r="B4" s="15" t="s">
        <v>112</v>
      </c>
      <c r="C4" s="16">
        <v>1</v>
      </c>
      <c r="D4" s="16">
        <v>0</v>
      </c>
      <c r="E4" s="16">
        <v>1</v>
      </c>
      <c r="F4" s="16">
        <v>2</v>
      </c>
      <c r="G4" s="16">
        <v>13</v>
      </c>
      <c r="H4" s="14">
        <f t="shared" si="1"/>
        <v>20</v>
      </c>
      <c r="I4" s="14">
        <f t="shared" si="1"/>
        <v>39</v>
      </c>
      <c r="J4" s="14">
        <f t="shared" si="0"/>
        <v>-19</v>
      </c>
    </row>
    <row r="5" spans="1:10" s="17" customFormat="1" ht="17.25" customHeight="1">
      <c r="A5" s="14">
        <v>4</v>
      </c>
      <c r="B5" s="15" t="s">
        <v>181</v>
      </c>
      <c r="C5" s="16">
        <v>1</v>
      </c>
      <c r="D5" s="16">
        <v>0</v>
      </c>
      <c r="E5" s="16">
        <v>1</v>
      </c>
      <c r="F5" s="16">
        <v>5</v>
      </c>
      <c r="G5" s="16">
        <v>13</v>
      </c>
      <c r="H5" s="14">
        <f t="shared" si="1"/>
        <v>25</v>
      </c>
      <c r="I5" s="14">
        <f t="shared" si="1"/>
        <v>52</v>
      </c>
      <c r="J5" s="14">
        <f t="shared" si="0"/>
        <v>-27</v>
      </c>
    </row>
    <row r="6" spans="1:10" s="17" customFormat="1" ht="17.25" customHeight="1">
      <c r="A6" s="14">
        <v>5</v>
      </c>
      <c r="B6" s="15" t="s">
        <v>117</v>
      </c>
      <c r="C6" s="16">
        <v>1</v>
      </c>
      <c r="D6" s="16">
        <v>1</v>
      </c>
      <c r="E6" s="16">
        <v>0</v>
      </c>
      <c r="F6" s="16">
        <v>13</v>
      </c>
      <c r="G6" s="16">
        <v>5</v>
      </c>
      <c r="H6" s="14">
        <f t="shared" si="1"/>
        <v>38</v>
      </c>
      <c r="I6" s="14">
        <f t="shared" si="1"/>
        <v>57</v>
      </c>
      <c r="J6" s="14">
        <f t="shared" si="0"/>
        <v>-19</v>
      </c>
    </row>
    <row r="7" spans="1:10" s="17" customFormat="1" ht="17.25" customHeight="1">
      <c r="A7" s="30">
        <v>6</v>
      </c>
      <c r="B7" s="15" t="s">
        <v>104</v>
      </c>
      <c r="C7" s="16">
        <v>1</v>
      </c>
      <c r="D7" s="16">
        <v>0</v>
      </c>
      <c r="E7" s="16">
        <v>1</v>
      </c>
      <c r="F7" s="16">
        <v>3</v>
      </c>
      <c r="G7" s="16">
        <v>13</v>
      </c>
      <c r="H7" s="14">
        <f t="shared" si="1"/>
        <v>41</v>
      </c>
      <c r="I7" s="14">
        <f t="shared" si="1"/>
        <v>70</v>
      </c>
      <c r="J7" s="14">
        <f t="shared" si="0"/>
        <v>-29</v>
      </c>
    </row>
    <row r="8" spans="1:10" s="17" customFormat="1" ht="17.25" customHeight="1">
      <c r="A8" s="30">
        <v>7</v>
      </c>
      <c r="B8" s="107" t="s">
        <v>150</v>
      </c>
      <c r="C8" s="108">
        <v>1</v>
      </c>
      <c r="D8" s="108">
        <v>0</v>
      </c>
      <c r="E8" s="108">
        <v>1</v>
      </c>
      <c r="F8" s="108">
        <v>8</v>
      </c>
      <c r="G8" s="108">
        <v>13</v>
      </c>
      <c r="H8" s="30">
        <f t="shared" si="1"/>
        <v>49</v>
      </c>
      <c r="I8" s="30">
        <f t="shared" si="1"/>
        <v>83</v>
      </c>
      <c r="J8" s="30">
        <f t="shared" si="0"/>
        <v>-34</v>
      </c>
    </row>
    <row r="9" spans="1:10" s="166" customFormat="1" ht="17.25" customHeight="1">
      <c r="A9" s="161">
        <v>8</v>
      </c>
      <c r="B9" s="158" t="s">
        <v>176</v>
      </c>
      <c r="C9" s="160">
        <v>1</v>
      </c>
      <c r="D9" s="160">
        <v>1</v>
      </c>
      <c r="E9" s="160">
        <v>0</v>
      </c>
      <c r="F9" s="160">
        <v>13</v>
      </c>
      <c r="G9" s="160">
        <v>11</v>
      </c>
      <c r="H9" s="161">
        <f t="shared" si="1"/>
        <v>62</v>
      </c>
      <c r="I9" s="161">
        <f t="shared" si="1"/>
        <v>94</v>
      </c>
      <c r="J9" s="161">
        <f t="shared" si="0"/>
        <v>-32</v>
      </c>
    </row>
    <row r="10" spans="1:10" s="166" customFormat="1" ht="17.25" customHeight="1">
      <c r="A10" s="161">
        <v>9</v>
      </c>
      <c r="B10" s="158" t="s">
        <v>183</v>
      </c>
      <c r="C10" s="160">
        <v>1</v>
      </c>
      <c r="D10" s="160">
        <v>0</v>
      </c>
      <c r="E10" s="160">
        <v>1</v>
      </c>
      <c r="F10" s="160">
        <v>0</v>
      </c>
      <c r="G10" s="160">
        <v>13</v>
      </c>
      <c r="H10" s="161">
        <f t="shared" si="1"/>
        <v>62</v>
      </c>
      <c r="I10" s="161">
        <f t="shared" si="1"/>
        <v>107</v>
      </c>
      <c r="J10" s="161">
        <f t="shared" si="0"/>
        <v>-45</v>
      </c>
    </row>
    <row r="11" spans="1:10" s="162" customFormat="1" ht="17.25" customHeight="1">
      <c r="A11" s="161">
        <v>10</v>
      </c>
      <c r="B11" s="158" t="s">
        <v>115</v>
      </c>
      <c r="C11" s="160">
        <v>1</v>
      </c>
      <c r="D11" s="160">
        <v>0</v>
      </c>
      <c r="E11" s="160">
        <v>1</v>
      </c>
      <c r="F11" s="160">
        <v>6</v>
      </c>
      <c r="G11" s="160">
        <v>13</v>
      </c>
      <c r="H11" s="161">
        <f t="shared" si="1"/>
        <v>68</v>
      </c>
      <c r="I11" s="161">
        <f t="shared" si="1"/>
        <v>120</v>
      </c>
      <c r="J11" s="161">
        <f t="shared" si="0"/>
        <v>-52</v>
      </c>
    </row>
    <row r="12" spans="1:10" s="166" customFormat="1" ht="17.25" customHeight="1">
      <c r="A12" s="161">
        <v>11</v>
      </c>
      <c r="B12" s="158" t="s">
        <v>160</v>
      </c>
      <c r="C12" s="160">
        <v>1</v>
      </c>
      <c r="D12" s="160">
        <v>0</v>
      </c>
      <c r="E12" s="160">
        <v>1</v>
      </c>
      <c r="F12" s="160">
        <v>6</v>
      </c>
      <c r="G12" s="160">
        <v>13</v>
      </c>
      <c r="H12" s="161">
        <f t="shared" si="1"/>
        <v>74</v>
      </c>
      <c r="I12" s="161">
        <f t="shared" si="1"/>
        <v>133</v>
      </c>
      <c r="J12" s="161">
        <f t="shared" si="0"/>
        <v>-59</v>
      </c>
    </row>
    <row r="13" spans="1:10" s="166" customFormat="1" ht="17.25" customHeight="1">
      <c r="A13" s="161">
        <v>12</v>
      </c>
      <c r="B13" s="158" t="s">
        <v>152</v>
      </c>
      <c r="C13" s="160">
        <v>1</v>
      </c>
      <c r="D13" s="160">
        <v>0</v>
      </c>
      <c r="E13" s="160">
        <v>1</v>
      </c>
      <c r="F13" s="160">
        <v>10</v>
      </c>
      <c r="G13" s="160">
        <v>13</v>
      </c>
      <c r="H13" s="161">
        <f t="shared" si="1"/>
        <v>84</v>
      </c>
      <c r="I13" s="161">
        <f t="shared" si="1"/>
        <v>146</v>
      </c>
      <c r="J13" s="161">
        <f t="shared" si="0"/>
        <v>-62</v>
      </c>
    </row>
    <row r="14" spans="1:10" s="166" customFormat="1" ht="17.25" customHeight="1">
      <c r="A14" s="157">
        <v>13</v>
      </c>
      <c r="B14" s="164" t="s">
        <v>158</v>
      </c>
      <c r="C14" s="165">
        <v>1</v>
      </c>
      <c r="D14" s="165">
        <v>1</v>
      </c>
      <c r="E14" s="165">
        <v>0</v>
      </c>
      <c r="F14" s="165">
        <v>13</v>
      </c>
      <c r="G14" s="165">
        <v>7</v>
      </c>
      <c r="H14" s="157">
        <f t="shared" si="1"/>
        <v>97</v>
      </c>
      <c r="I14" s="157">
        <f t="shared" si="1"/>
        <v>153</v>
      </c>
      <c r="J14" s="157">
        <f t="shared" si="0"/>
        <v>-56</v>
      </c>
    </row>
    <row r="15" spans="1:10" s="90" customFormat="1" ht="17.25" customHeight="1">
      <c r="A15" s="135">
        <v>14</v>
      </c>
      <c r="B15" s="133" t="s">
        <v>76</v>
      </c>
      <c r="C15" s="134"/>
      <c r="D15" s="134"/>
      <c r="E15" s="134"/>
      <c r="F15" s="134"/>
      <c r="G15" s="134"/>
      <c r="H15" s="135">
        <f t="shared" si="1"/>
        <v>97</v>
      </c>
      <c r="I15" s="135">
        <f t="shared" si="1"/>
        <v>153</v>
      </c>
      <c r="J15" s="135">
        <f t="shared" si="0"/>
        <v>-56</v>
      </c>
    </row>
    <row r="16" spans="1:10" s="90" customFormat="1" ht="17.25" customHeight="1">
      <c r="A16" s="135">
        <v>15</v>
      </c>
      <c r="B16" s="133" t="s">
        <v>114</v>
      </c>
      <c r="C16" s="134"/>
      <c r="D16" s="134"/>
      <c r="E16" s="134"/>
      <c r="F16" s="134"/>
      <c r="G16" s="134"/>
      <c r="H16" s="135">
        <f t="shared" si="1"/>
        <v>97</v>
      </c>
      <c r="I16" s="135">
        <f t="shared" si="1"/>
        <v>153</v>
      </c>
      <c r="J16" s="135">
        <f t="shared" si="0"/>
        <v>-56</v>
      </c>
    </row>
    <row r="17" spans="1:10" s="90" customFormat="1" ht="17.25" customHeight="1">
      <c r="A17" s="135">
        <v>16</v>
      </c>
      <c r="B17" s="133" t="s">
        <v>23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5">
        <f t="shared" si="1"/>
        <v>97</v>
      </c>
      <c r="I17" s="135">
        <f t="shared" si="1"/>
        <v>153</v>
      </c>
      <c r="J17" s="135">
        <f t="shared" si="0"/>
        <v>-56</v>
      </c>
    </row>
    <row r="18" spans="1:10" s="90" customFormat="1" ht="17.25" customHeight="1">
      <c r="A18" s="135">
        <v>17</v>
      </c>
      <c r="B18" s="133" t="s">
        <v>113</v>
      </c>
      <c r="C18" s="134"/>
      <c r="D18" s="134"/>
      <c r="E18" s="134"/>
      <c r="F18" s="134"/>
      <c r="G18" s="134"/>
      <c r="H18" s="135">
        <f t="shared" si="1"/>
        <v>97</v>
      </c>
      <c r="I18" s="135">
        <f t="shared" si="1"/>
        <v>153</v>
      </c>
      <c r="J18" s="135">
        <f t="shared" si="0"/>
        <v>-56</v>
      </c>
    </row>
    <row r="19" spans="1:10" s="90" customFormat="1" ht="17.25" customHeight="1">
      <c r="A19" s="135">
        <v>18</v>
      </c>
      <c r="B19" s="133" t="s">
        <v>116</v>
      </c>
      <c r="C19" s="134"/>
      <c r="D19" s="134"/>
      <c r="E19" s="134"/>
      <c r="F19" s="134"/>
      <c r="G19" s="134"/>
      <c r="H19" s="135">
        <f t="shared" ref="H19:I20" si="2">SUM(H18+F19)</f>
        <v>97</v>
      </c>
      <c r="I19" s="135">
        <f t="shared" si="2"/>
        <v>153</v>
      </c>
      <c r="J19" s="135">
        <f t="shared" si="0"/>
        <v>-56</v>
      </c>
    </row>
    <row r="20" spans="1:10" s="90" customFormat="1" ht="17.25" customHeight="1">
      <c r="A20" s="135">
        <v>19</v>
      </c>
      <c r="B20" s="133" t="s">
        <v>118</v>
      </c>
      <c r="C20" s="134"/>
      <c r="D20" s="134"/>
      <c r="E20" s="134"/>
      <c r="F20" s="134"/>
      <c r="G20" s="134"/>
      <c r="H20" s="135">
        <f t="shared" si="2"/>
        <v>97</v>
      </c>
      <c r="I20" s="135">
        <f t="shared" si="2"/>
        <v>153</v>
      </c>
      <c r="J20" s="135">
        <f t="shared" si="0"/>
        <v>-56</v>
      </c>
    </row>
    <row r="21" spans="1:10">
      <c r="A21" s="4"/>
      <c r="B21" s="19" t="s">
        <v>16</v>
      </c>
      <c r="C21" s="20">
        <f>SUM(C2:C20)</f>
        <v>13</v>
      </c>
      <c r="D21" s="20">
        <f>SUM(D2:D20)</f>
        <v>3</v>
      </c>
      <c r="E21" s="20">
        <f>SUM(E2:E20)</f>
        <v>10</v>
      </c>
      <c r="F21" s="20">
        <f>SUM(F2:F20)</f>
        <v>97</v>
      </c>
      <c r="G21" s="20">
        <f>SUM(G2:G20)</f>
        <v>153</v>
      </c>
      <c r="H21" s="4"/>
      <c r="I21" s="4"/>
      <c r="J21" s="4"/>
    </row>
    <row r="22" spans="1:10" ht="21">
      <c r="B22" s="72"/>
      <c r="C22" s="72"/>
      <c r="D22" s="73"/>
      <c r="E22" s="72"/>
      <c r="F22" s="73"/>
      <c r="G22" s="72"/>
    </row>
    <row r="23" spans="1:10" ht="21">
      <c r="B23" s="72" t="s">
        <v>134</v>
      </c>
      <c r="C23" s="73"/>
      <c r="D23" s="73"/>
      <c r="E23" s="73"/>
      <c r="F23" s="73"/>
      <c r="G23" s="73"/>
    </row>
    <row r="24" spans="1:10" ht="21">
      <c r="B24" s="72" t="s">
        <v>135</v>
      </c>
      <c r="C24" s="73"/>
      <c r="D24" s="73"/>
      <c r="E24" s="73"/>
      <c r="F24" s="73"/>
      <c r="G24" s="73"/>
    </row>
    <row r="25" spans="1:10" ht="21">
      <c r="B25" s="72" t="s">
        <v>136</v>
      </c>
      <c r="C25" s="73"/>
      <c r="D25" s="73"/>
      <c r="E25" s="73"/>
      <c r="F25" s="73"/>
      <c r="G25" s="73"/>
    </row>
    <row r="26" spans="1:10" ht="21">
      <c r="B26" s="72" t="s">
        <v>137</v>
      </c>
    </row>
    <row r="27" spans="1:10">
      <c r="B27" s="13"/>
    </row>
  </sheetData>
  <autoFilter ref="B1:B27" xr:uid="{00000000-0009-0000-0000-00000B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6"/>
  <sheetViews>
    <sheetView topLeftCell="A4" workbookViewId="0">
      <selection activeCell="F14" sqref="F14"/>
    </sheetView>
  </sheetViews>
  <sheetFormatPr defaultRowHeight="14.25"/>
  <cols>
    <col min="1" max="1" width="8.5" style="29" customWidth="1"/>
    <col min="2" max="2" width="36.125" customWidth="1"/>
    <col min="3" max="8" width="12.875" style="29" customWidth="1"/>
    <col min="9" max="9" width="19" style="29" customWidth="1"/>
    <col min="10" max="10" width="15.25" style="29" customWidth="1"/>
    <col min="11" max="11" width="15.25" customWidth="1"/>
    <col min="12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114</v>
      </c>
      <c r="C2" s="16">
        <v>1</v>
      </c>
      <c r="D2" s="16">
        <v>0</v>
      </c>
      <c r="E2" s="16">
        <v>1</v>
      </c>
      <c r="F2" s="16">
        <v>0</v>
      </c>
      <c r="G2" s="16">
        <v>13</v>
      </c>
      <c r="H2" s="14">
        <f>SUM(F2)</f>
        <v>0</v>
      </c>
      <c r="I2" s="14">
        <f>SUM(G2)</f>
        <v>13</v>
      </c>
      <c r="J2" s="14">
        <f t="shared" ref="J2:J20" si="0">SUM(H2-I2)</f>
        <v>-13</v>
      </c>
    </row>
    <row r="3" spans="1:10" s="17" customFormat="1" ht="17.25" customHeight="1">
      <c r="A3" s="14">
        <v>2</v>
      </c>
      <c r="B3" s="15" t="s">
        <v>160</v>
      </c>
      <c r="C3" s="16">
        <v>1</v>
      </c>
      <c r="D3" s="16">
        <v>1</v>
      </c>
      <c r="E3" s="16">
        <v>0</v>
      </c>
      <c r="F3" s="16">
        <v>13</v>
      </c>
      <c r="G3" s="16">
        <v>7</v>
      </c>
      <c r="H3" s="14">
        <f t="shared" ref="H3:I18" si="1">SUM(H2+F3)</f>
        <v>13</v>
      </c>
      <c r="I3" s="14">
        <f t="shared" si="1"/>
        <v>20</v>
      </c>
      <c r="J3" s="14">
        <f t="shared" si="0"/>
        <v>-7</v>
      </c>
    </row>
    <row r="4" spans="1:10" s="17" customFormat="1" ht="17.25" customHeight="1">
      <c r="A4" s="14">
        <v>3</v>
      </c>
      <c r="B4" s="15" t="s">
        <v>113</v>
      </c>
      <c r="C4" s="16">
        <v>1</v>
      </c>
      <c r="D4" s="16">
        <v>0</v>
      </c>
      <c r="E4" s="16">
        <v>1</v>
      </c>
      <c r="F4" s="16">
        <v>8</v>
      </c>
      <c r="G4" s="16">
        <v>13</v>
      </c>
      <c r="H4" s="14">
        <f t="shared" si="1"/>
        <v>21</v>
      </c>
      <c r="I4" s="14">
        <f t="shared" si="1"/>
        <v>33</v>
      </c>
      <c r="J4" s="14">
        <f t="shared" si="0"/>
        <v>-12</v>
      </c>
    </row>
    <row r="5" spans="1:10" s="17" customFormat="1" ht="17.25" customHeight="1">
      <c r="A5" s="14">
        <v>4</v>
      </c>
      <c r="B5" s="15" t="s">
        <v>118</v>
      </c>
      <c r="C5" s="16">
        <v>1</v>
      </c>
      <c r="D5" s="16">
        <v>1</v>
      </c>
      <c r="E5" s="16">
        <v>0</v>
      </c>
      <c r="F5" s="16">
        <v>13</v>
      </c>
      <c r="G5" s="16">
        <v>4</v>
      </c>
      <c r="H5" s="14">
        <f t="shared" si="1"/>
        <v>34</v>
      </c>
      <c r="I5" s="14">
        <f t="shared" si="1"/>
        <v>37</v>
      </c>
      <c r="J5" s="14">
        <f t="shared" si="0"/>
        <v>-3</v>
      </c>
    </row>
    <row r="6" spans="1:10" s="17" customFormat="1" ht="17.25" customHeight="1">
      <c r="A6" s="14">
        <v>5</v>
      </c>
      <c r="B6" s="15" t="s">
        <v>151</v>
      </c>
      <c r="C6" s="16">
        <v>1</v>
      </c>
      <c r="D6" s="16">
        <v>0</v>
      </c>
      <c r="E6" s="16">
        <v>1</v>
      </c>
      <c r="F6" s="16">
        <v>5</v>
      </c>
      <c r="G6" s="16">
        <v>13</v>
      </c>
      <c r="H6" s="14">
        <f t="shared" si="1"/>
        <v>39</v>
      </c>
      <c r="I6" s="14">
        <f t="shared" si="1"/>
        <v>50</v>
      </c>
      <c r="J6" s="14">
        <f t="shared" si="0"/>
        <v>-11</v>
      </c>
    </row>
    <row r="7" spans="1:10" s="17" customFormat="1" ht="17.25" customHeight="1">
      <c r="A7" s="30">
        <v>6</v>
      </c>
      <c r="B7" s="15" t="s">
        <v>184</v>
      </c>
      <c r="C7" s="16">
        <v>1</v>
      </c>
      <c r="D7" s="16">
        <v>1</v>
      </c>
      <c r="E7" s="16">
        <v>0</v>
      </c>
      <c r="F7" s="16">
        <v>13</v>
      </c>
      <c r="G7" s="16">
        <v>6</v>
      </c>
      <c r="H7" s="14">
        <f t="shared" si="1"/>
        <v>52</v>
      </c>
      <c r="I7" s="14">
        <f t="shared" si="1"/>
        <v>56</v>
      </c>
      <c r="J7" s="14">
        <f t="shared" si="0"/>
        <v>-4</v>
      </c>
    </row>
    <row r="8" spans="1:10" s="31" customFormat="1" ht="17.25" customHeight="1">
      <c r="A8" s="30">
        <v>7</v>
      </c>
      <c r="B8" s="107" t="s">
        <v>149</v>
      </c>
      <c r="C8" s="108">
        <v>1</v>
      </c>
      <c r="D8" s="108">
        <v>1</v>
      </c>
      <c r="E8" s="108">
        <v>0</v>
      </c>
      <c r="F8" s="108">
        <v>13</v>
      </c>
      <c r="G8" s="108">
        <v>8</v>
      </c>
      <c r="H8" s="30">
        <f t="shared" si="1"/>
        <v>65</v>
      </c>
      <c r="I8" s="30">
        <f t="shared" si="1"/>
        <v>64</v>
      </c>
      <c r="J8" s="30">
        <f t="shared" si="0"/>
        <v>1</v>
      </c>
    </row>
    <row r="9" spans="1:10" s="162" customFormat="1" ht="17.25" customHeight="1">
      <c r="A9" s="161">
        <v>8</v>
      </c>
      <c r="B9" s="158" t="s">
        <v>112</v>
      </c>
      <c r="C9" s="160">
        <v>1</v>
      </c>
      <c r="D9" s="160">
        <v>1</v>
      </c>
      <c r="E9" s="160">
        <v>0</v>
      </c>
      <c r="F9" s="160">
        <v>13</v>
      </c>
      <c r="G9" s="160">
        <v>5</v>
      </c>
      <c r="H9" s="161">
        <f t="shared" si="1"/>
        <v>78</v>
      </c>
      <c r="I9" s="161">
        <f t="shared" si="1"/>
        <v>69</v>
      </c>
      <c r="J9" s="161">
        <f t="shared" si="0"/>
        <v>9</v>
      </c>
    </row>
    <row r="10" spans="1:10" s="162" customFormat="1" ht="17.25" customHeight="1">
      <c r="A10" s="161">
        <v>9</v>
      </c>
      <c r="B10" s="158" t="s">
        <v>76</v>
      </c>
      <c r="C10" s="160">
        <v>1</v>
      </c>
      <c r="D10" s="160">
        <v>0</v>
      </c>
      <c r="E10" s="160">
        <v>1</v>
      </c>
      <c r="F10" s="160">
        <v>8</v>
      </c>
      <c r="G10" s="160">
        <v>13</v>
      </c>
      <c r="H10" s="161">
        <f t="shared" si="1"/>
        <v>86</v>
      </c>
      <c r="I10" s="161">
        <f t="shared" si="1"/>
        <v>82</v>
      </c>
      <c r="J10" s="161">
        <f t="shared" si="0"/>
        <v>4</v>
      </c>
    </row>
    <row r="11" spans="1:10" s="162" customFormat="1" ht="17.25" customHeight="1">
      <c r="A11" s="161">
        <v>10</v>
      </c>
      <c r="B11" s="158" t="s">
        <v>152</v>
      </c>
      <c r="C11" s="160">
        <v>1</v>
      </c>
      <c r="D11" s="160">
        <v>1</v>
      </c>
      <c r="E11" s="160">
        <v>0</v>
      </c>
      <c r="F11" s="160">
        <v>13</v>
      </c>
      <c r="G11" s="160">
        <v>8</v>
      </c>
      <c r="H11" s="161">
        <f t="shared" si="1"/>
        <v>99</v>
      </c>
      <c r="I11" s="161">
        <f t="shared" si="1"/>
        <v>90</v>
      </c>
      <c r="J11" s="161">
        <f t="shared" si="0"/>
        <v>9</v>
      </c>
    </row>
    <row r="12" spans="1:10" s="162" customFormat="1" ht="17.25" customHeight="1">
      <c r="A12" s="161">
        <v>11</v>
      </c>
      <c r="B12" s="158" t="s">
        <v>176</v>
      </c>
      <c r="C12" s="160">
        <v>1</v>
      </c>
      <c r="D12" s="160">
        <v>1</v>
      </c>
      <c r="E12" s="160">
        <v>0</v>
      </c>
      <c r="F12" s="160">
        <v>13</v>
      </c>
      <c r="G12" s="160">
        <v>2</v>
      </c>
      <c r="H12" s="161">
        <f t="shared" si="1"/>
        <v>112</v>
      </c>
      <c r="I12" s="161">
        <f t="shared" si="1"/>
        <v>92</v>
      </c>
      <c r="J12" s="161">
        <f t="shared" si="0"/>
        <v>20</v>
      </c>
    </row>
    <row r="13" spans="1:10" s="162" customFormat="1" ht="17.25" customHeight="1">
      <c r="A13" s="161">
        <v>12</v>
      </c>
      <c r="B13" s="158" t="s">
        <v>23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1">
        <f t="shared" si="1"/>
        <v>112</v>
      </c>
      <c r="I13" s="161">
        <f t="shared" si="1"/>
        <v>92</v>
      </c>
      <c r="J13" s="161">
        <f t="shared" si="0"/>
        <v>20</v>
      </c>
    </row>
    <row r="14" spans="1:10" s="166" customFormat="1" ht="17.25" customHeight="1">
      <c r="A14" s="157">
        <v>13</v>
      </c>
      <c r="B14" s="164" t="s">
        <v>104</v>
      </c>
      <c r="C14" s="165">
        <v>1</v>
      </c>
      <c r="D14" s="165">
        <v>0</v>
      </c>
      <c r="E14" s="165">
        <v>1</v>
      </c>
      <c r="F14" s="165">
        <v>5</v>
      </c>
      <c r="G14" s="165">
        <v>13</v>
      </c>
      <c r="H14" s="157">
        <f t="shared" si="1"/>
        <v>117</v>
      </c>
      <c r="I14" s="157">
        <f t="shared" si="1"/>
        <v>105</v>
      </c>
      <c r="J14" s="157">
        <f t="shared" si="0"/>
        <v>12</v>
      </c>
    </row>
    <row r="15" spans="1:10" s="90" customFormat="1" ht="17.25" customHeight="1">
      <c r="A15" s="135">
        <v>14</v>
      </c>
      <c r="B15" s="133" t="s">
        <v>117</v>
      </c>
      <c r="C15" s="134"/>
      <c r="D15" s="134"/>
      <c r="E15" s="134"/>
      <c r="F15" s="134"/>
      <c r="G15" s="134"/>
      <c r="H15" s="135">
        <f t="shared" si="1"/>
        <v>117</v>
      </c>
      <c r="I15" s="135">
        <f t="shared" si="1"/>
        <v>105</v>
      </c>
      <c r="J15" s="135">
        <f t="shared" si="0"/>
        <v>12</v>
      </c>
    </row>
    <row r="16" spans="1:10" s="89" customFormat="1" ht="17.25" customHeight="1">
      <c r="A16" s="135">
        <v>15</v>
      </c>
      <c r="B16" s="133" t="s">
        <v>115</v>
      </c>
      <c r="C16" s="134"/>
      <c r="D16" s="134"/>
      <c r="E16" s="134"/>
      <c r="F16" s="134"/>
      <c r="G16" s="134"/>
      <c r="H16" s="135">
        <f t="shared" si="1"/>
        <v>117</v>
      </c>
      <c r="I16" s="135">
        <f t="shared" si="1"/>
        <v>105</v>
      </c>
      <c r="J16" s="135">
        <f t="shared" si="0"/>
        <v>12</v>
      </c>
    </row>
    <row r="17" spans="1:10" s="89" customFormat="1" ht="17.25" customHeight="1">
      <c r="A17" s="135">
        <v>16</v>
      </c>
      <c r="B17" s="133" t="s">
        <v>116</v>
      </c>
      <c r="C17" s="134"/>
      <c r="D17" s="134"/>
      <c r="E17" s="134"/>
      <c r="F17" s="134"/>
      <c r="G17" s="134"/>
      <c r="H17" s="135">
        <f t="shared" si="1"/>
        <v>117</v>
      </c>
      <c r="I17" s="135">
        <f t="shared" si="1"/>
        <v>105</v>
      </c>
      <c r="J17" s="135">
        <f t="shared" si="0"/>
        <v>12</v>
      </c>
    </row>
    <row r="18" spans="1:10" s="89" customFormat="1" ht="17.25" customHeight="1">
      <c r="A18" s="135">
        <v>17</v>
      </c>
      <c r="B18" s="133" t="s">
        <v>158</v>
      </c>
      <c r="C18" s="134"/>
      <c r="D18" s="134"/>
      <c r="E18" s="134"/>
      <c r="F18" s="134"/>
      <c r="G18" s="134"/>
      <c r="H18" s="135">
        <f t="shared" si="1"/>
        <v>117</v>
      </c>
      <c r="I18" s="135">
        <f t="shared" si="1"/>
        <v>105</v>
      </c>
      <c r="J18" s="135">
        <f t="shared" si="0"/>
        <v>12</v>
      </c>
    </row>
    <row r="19" spans="1:10" s="89" customFormat="1" ht="17.25" customHeight="1">
      <c r="A19" s="135">
        <v>18</v>
      </c>
      <c r="B19" s="133" t="s">
        <v>181</v>
      </c>
      <c r="C19" s="134"/>
      <c r="D19" s="134"/>
      <c r="E19" s="134"/>
      <c r="F19" s="134"/>
      <c r="G19" s="134"/>
      <c r="H19" s="135">
        <f t="shared" ref="H19:I20" si="2">SUM(H18+F19)</f>
        <v>117</v>
      </c>
      <c r="I19" s="135">
        <f t="shared" si="2"/>
        <v>105</v>
      </c>
      <c r="J19" s="135">
        <f t="shared" si="0"/>
        <v>12</v>
      </c>
    </row>
    <row r="20" spans="1:10" s="89" customFormat="1" ht="17.25" customHeight="1">
      <c r="A20" s="135">
        <v>19</v>
      </c>
      <c r="B20" s="133" t="s">
        <v>183</v>
      </c>
      <c r="C20" s="134"/>
      <c r="D20" s="134"/>
      <c r="E20" s="134"/>
      <c r="F20" s="134"/>
      <c r="G20" s="134"/>
      <c r="H20" s="135">
        <f t="shared" si="2"/>
        <v>117</v>
      </c>
      <c r="I20" s="135">
        <f t="shared" si="2"/>
        <v>105</v>
      </c>
      <c r="J20" s="135">
        <f t="shared" si="0"/>
        <v>12</v>
      </c>
    </row>
    <row r="21" spans="1:10" ht="20.100000000000001" customHeight="1">
      <c r="A21" s="4"/>
      <c r="B21" s="19" t="s">
        <v>16</v>
      </c>
      <c r="C21" s="20">
        <f>SUM(C2:C20)</f>
        <v>12</v>
      </c>
      <c r="D21" s="20">
        <f>SUM(D2:D20)</f>
        <v>7</v>
      </c>
      <c r="E21" s="20">
        <f>SUM(E2:E20)</f>
        <v>5</v>
      </c>
      <c r="F21" s="20">
        <f>SUM(F2:F20)</f>
        <v>117</v>
      </c>
      <c r="G21" s="20">
        <f>SUM(G2:G20)</f>
        <v>105</v>
      </c>
      <c r="H21" s="4"/>
      <c r="I21" s="4"/>
      <c r="J21" s="4"/>
    </row>
    <row r="22" spans="1:10" ht="20.100000000000001" customHeight="1">
      <c r="A22" s="63"/>
      <c r="B22" s="72"/>
      <c r="C22" s="72"/>
      <c r="D22" s="75"/>
      <c r="E22" s="78"/>
      <c r="G22" s="33"/>
    </row>
    <row r="23" spans="1:10" ht="20.100000000000001" customHeight="1">
      <c r="A23" s="63"/>
      <c r="B23" s="72" t="s">
        <v>138</v>
      </c>
      <c r="C23" s="63"/>
      <c r="D23" s="63"/>
      <c r="E23" s="63"/>
      <c r="F23" s="33"/>
      <c r="G23" s="33"/>
    </row>
    <row r="24" spans="1:10" ht="20.100000000000001" customHeight="1">
      <c r="A24" s="75"/>
      <c r="B24" s="78" t="s">
        <v>139</v>
      </c>
      <c r="C24" s="75"/>
      <c r="D24" s="75"/>
      <c r="E24" s="75"/>
    </row>
    <row r="25" spans="1:10" ht="20.100000000000001" customHeight="1">
      <c r="B25" s="78" t="s">
        <v>140</v>
      </c>
    </row>
    <row r="26" spans="1:10" ht="21">
      <c r="B26" s="72"/>
    </row>
  </sheetData>
  <autoFilter ref="B1:B26" xr:uid="{00000000-0009-0000-0000-00000E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7"/>
  <sheetViews>
    <sheetView topLeftCell="A7" workbookViewId="0">
      <selection activeCell="E18" sqref="E18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160</v>
      </c>
      <c r="C2" s="16">
        <v>1</v>
      </c>
      <c r="D2" s="16">
        <v>0</v>
      </c>
      <c r="E2" s="16">
        <v>1</v>
      </c>
      <c r="F2" s="16">
        <v>5</v>
      </c>
      <c r="G2" s="16">
        <v>13</v>
      </c>
      <c r="H2" s="14">
        <f>SUM(F2)</f>
        <v>5</v>
      </c>
      <c r="I2" s="14">
        <f>SUM(G2)</f>
        <v>13</v>
      </c>
      <c r="J2" s="14">
        <f t="shared" ref="J2:J20" si="0">SUM(H2-I2)</f>
        <v>-8</v>
      </c>
    </row>
    <row r="3" spans="1:10" s="17" customFormat="1" ht="17.25" customHeight="1">
      <c r="A3" s="14">
        <v>2</v>
      </c>
      <c r="B3" s="15" t="s">
        <v>149</v>
      </c>
      <c r="C3" s="16">
        <v>1</v>
      </c>
      <c r="D3" s="16">
        <v>1</v>
      </c>
      <c r="E3" s="16">
        <v>0</v>
      </c>
      <c r="F3" s="16">
        <v>13</v>
      </c>
      <c r="G3" s="16">
        <v>6</v>
      </c>
      <c r="H3" s="14">
        <f t="shared" ref="H3:I18" si="1">SUM(H2+F3)</f>
        <v>18</v>
      </c>
      <c r="I3" s="14">
        <f t="shared" si="1"/>
        <v>19</v>
      </c>
      <c r="J3" s="14">
        <f t="shared" si="0"/>
        <v>-1</v>
      </c>
    </row>
    <row r="4" spans="1:10" s="17" customFormat="1" ht="17.25" customHeight="1">
      <c r="A4" s="14">
        <v>3</v>
      </c>
      <c r="B4" s="15" t="s">
        <v>183</v>
      </c>
      <c r="C4" s="16">
        <v>1</v>
      </c>
      <c r="D4" s="16">
        <v>0</v>
      </c>
      <c r="E4" s="16">
        <v>1</v>
      </c>
      <c r="F4" s="16">
        <v>10</v>
      </c>
      <c r="G4" s="16">
        <v>13</v>
      </c>
      <c r="H4" s="14">
        <f t="shared" si="1"/>
        <v>28</v>
      </c>
      <c r="I4" s="14">
        <f t="shared" si="1"/>
        <v>32</v>
      </c>
      <c r="J4" s="14">
        <f t="shared" si="0"/>
        <v>-4</v>
      </c>
    </row>
    <row r="5" spans="1:10" s="17" customFormat="1" ht="17.25" customHeight="1">
      <c r="A5" s="14">
        <v>4</v>
      </c>
      <c r="B5" s="15" t="s">
        <v>114</v>
      </c>
      <c r="C5" s="16">
        <v>1</v>
      </c>
      <c r="D5" s="16">
        <v>0</v>
      </c>
      <c r="E5" s="16">
        <v>1</v>
      </c>
      <c r="F5" s="16">
        <v>5</v>
      </c>
      <c r="G5" s="16">
        <v>13</v>
      </c>
      <c r="H5" s="14">
        <f t="shared" si="1"/>
        <v>33</v>
      </c>
      <c r="I5" s="14">
        <f t="shared" si="1"/>
        <v>45</v>
      </c>
      <c r="J5" s="14">
        <f t="shared" si="0"/>
        <v>-12</v>
      </c>
    </row>
    <row r="6" spans="1:10" s="17" customFormat="1" ht="17.25" customHeight="1">
      <c r="A6" s="14">
        <v>5</v>
      </c>
      <c r="B6" s="15" t="s">
        <v>150</v>
      </c>
      <c r="C6" s="16">
        <v>1</v>
      </c>
      <c r="D6" s="16">
        <v>1</v>
      </c>
      <c r="E6" s="16">
        <v>0</v>
      </c>
      <c r="F6" s="16">
        <v>13</v>
      </c>
      <c r="G6" s="16">
        <v>5</v>
      </c>
      <c r="H6" s="14">
        <f t="shared" si="1"/>
        <v>46</v>
      </c>
      <c r="I6" s="14">
        <f t="shared" si="1"/>
        <v>50</v>
      </c>
      <c r="J6" s="14">
        <f t="shared" si="0"/>
        <v>-4</v>
      </c>
    </row>
    <row r="7" spans="1:10" s="17" customFormat="1" ht="17.25" customHeight="1">
      <c r="A7" s="30">
        <v>6</v>
      </c>
      <c r="B7" s="15" t="s">
        <v>116</v>
      </c>
      <c r="C7" s="16">
        <v>1</v>
      </c>
      <c r="D7" s="16">
        <v>0</v>
      </c>
      <c r="E7" s="16">
        <v>1</v>
      </c>
      <c r="F7" s="16">
        <v>6</v>
      </c>
      <c r="G7" s="16">
        <v>13</v>
      </c>
      <c r="H7" s="14">
        <f t="shared" si="1"/>
        <v>52</v>
      </c>
      <c r="I7" s="14">
        <f t="shared" si="1"/>
        <v>63</v>
      </c>
      <c r="J7" s="14">
        <f t="shared" si="0"/>
        <v>-11</v>
      </c>
    </row>
    <row r="8" spans="1:10" s="17" customFormat="1" ht="17.25" customHeight="1">
      <c r="A8" s="30">
        <v>7</v>
      </c>
      <c r="B8" s="107" t="s">
        <v>104</v>
      </c>
      <c r="C8" s="108">
        <v>1</v>
      </c>
      <c r="D8" s="108">
        <v>0</v>
      </c>
      <c r="E8" s="108">
        <v>1</v>
      </c>
      <c r="F8" s="108">
        <v>2</v>
      </c>
      <c r="G8" s="108">
        <v>13</v>
      </c>
      <c r="H8" s="30">
        <f t="shared" si="1"/>
        <v>54</v>
      </c>
      <c r="I8" s="30">
        <f t="shared" si="1"/>
        <v>76</v>
      </c>
      <c r="J8" s="30">
        <f t="shared" si="0"/>
        <v>-22</v>
      </c>
    </row>
    <row r="9" spans="1:10" s="166" customFormat="1" ht="17.25" customHeight="1">
      <c r="A9" s="161">
        <v>8</v>
      </c>
      <c r="B9" s="158" t="s">
        <v>118</v>
      </c>
      <c r="C9" s="160">
        <v>1</v>
      </c>
      <c r="D9" s="160">
        <v>0</v>
      </c>
      <c r="E9" s="160">
        <v>1</v>
      </c>
      <c r="F9" s="160">
        <v>7</v>
      </c>
      <c r="G9" s="160">
        <v>13</v>
      </c>
      <c r="H9" s="161">
        <f t="shared" si="1"/>
        <v>61</v>
      </c>
      <c r="I9" s="161">
        <f t="shared" si="1"/>
        <v>89</v>
      </c>
      <c r="J9" s="161">
        <f t="shared" si="0"/>
        <v>-28</v>
      </c>
    </row>
    <row r="10" spans="1:10" s="166" customFormat="1" ht="17.25" customHeight="1">
      <c r="A10" s="161">
        <v>9</v>
      </c>
      <c r="B10" s="158" t="s">
        <v>152</v>
      </c>
      <c r="C10" s="160">
        <v>1</v>
      </c>
      <c r="D10" s="160">
        <v>1</v>
      </c>
      <c r="E10" s="160">
        <v>0</v>
      </c>
      <c r="F10" s="160">
        <v>13</v>
      </c>
      <c r="G10" s="160">
        <v>7</v>
      </c>
      <c r="H10" s="161">
        <f t="shared" si="1"/>
        <v>74</v>
      </c>
      <c r="I10" s="161">
        <f t="shared" si="1"/>
        <v>96</v>
      </c>
      <c r="J10" s="161">
        <f t="shared" si="0"/>
        <v>-22</v>
      </c>
    </row>
    <row r="11" spans="1:10" s="162" customFormat="1" ht="17.25" customHeight="1">
      <c r="A11" s="161">
        <v>10</v>
      </c>
      <c r="B11" s="158" t="s">
        <v>112</v>
      </c>
      <c r="C11" s="160">
        <v>1</v>
      </c>
      <c r="D11" s="160">
        <v>1</v>
      </c>
      <c r="E11" s="160">
        <v>0</v>
      </c>
      <c r="F11" s="160">
        <v>13</v>
      </c>
      <c r="G11" s="160">
        <v>4</v>
      </c>
      <c r="H11" s="161">
        <f t="shared" si="1"/>
        <v>87</v>
      </c>
      <c r="I11" s="161">
        <f t="shared" si="1"/>
        <v>100</v>
      </c>
      <c r="J11" s="161">
        <f t="shared" si="0"/>
        <v>-13</v>
      </c>
    </row>
    <row r="12" spans="1:10" s="166" customFormat="1" ht="17.25" customHeight="1">
      <c r="A12" s="161">
        <v>11</v>
      </c>
      <c r="B12" s="158" t="s">
        <v>181</v>
      </c>
      <c r="C12" s="160">
        <v>1</v>
      </c>
      <c r="D12" s="160">
        <v>1</v>
      </c>
      <c r="E12" s="160">
        <v>0</v>
      </c>
      <c r="F12" s="160">
        <v>13</v>
      </c>
      <c r="G12" s="160">
        <v>11</v>
      </c>
      <c r="H12" s="161">
        <f t="shared" si="1"/>
        <v>100</v>
      </c>
      <c r="I12" s="161">
        <f t="shared" si="1"/>
        <v>111</v>
      </c>
      <c r="J12" s="161">
        <f t="shared" si="0"/>
        <v>-11</v>
      </c>
    </row>
    <row r="13" spans="1:10" s="166" customFormat="1" ht="17.25" customHeight="1">
      <c r="A13" s="161">
        <v>12</v>
      </c>
      <c r="B13" s="158" t="s">
        <v>113</v>
      </c>
      <c r="C13" s="160">
        <v>1</v>
      </c>
      <c r="D13" s="160">
        <v>1</v>
      </c>
      <c r="E13" s="160">
        <v>0</v>
      </c>
      <c r="F13" s="160">
        <v>13</v>
      </c>
      <c r="G13" s="160">
        <v>4</v>
      </c>
      <c r="H13" s="161">
        <f t="shared" si="1"/>
        <v>113</v>
      </c>
      <c r="I13" s="161">
        <f t="shared" si="1"/>
        <v>115</v>
      </c>
      <c r="J13" s="161">
        <f t="shared" si="0"/>
        <v>-2</v>
      </c>
    </row>
    <row r="14" spans="1:10" s="166" customFormat="1" ht="17.25" customHeight="1">
      <c r="A14" s="157">
        <v>13</v>
      </c>
      <c r="B14" s="164" t="s">
        <v>117</v>
      </c>
      <c r="C14" s="165">
        <v>1</v>
      </c>
      <c r="D14" s="165">
        <v>1</v>
      </c>
      <c r="E14" s="165">
        <v>0</v>
      </c>
      <c r="F14" s="165">
        <v>13</v>
      </c>
      <c r="G14" s="165">
        <v>0</v>
      </c>
      <c r="H14" s="157">
        <f t="shared" si="1"/>
        <v>126</v>
      </c>
      <c r="I14" s="157">
        <f t="shared" si="1"/>
        <v>115</v>
      </c>
      <c r="J14" s="157">
        <f t="shared" si="0"/>
        <v>11</v>
      </c>
    </row>
    <row r="15" spans="1:10" s="90" customFormat="1" ht="17.25" customHeight="1">
      <c r="A15" s="135">
        <v>14</v>
      </c>
      <c r="B15" s="133" t="s">
        <v>23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5">
        <f t="shared" si="1"/>
        <v>126</v>
      </c>
      <c r="I15" s="135">
        <f t="shared" si="1"/>
        <v>115</v>
      </c>
      <c r="J15" s="135">
        <f t="shared" si="0"/>
        <v>11</v>
      </c>
    </row>
    <row r="16" spans="1:10" s="90" customFormat="1" ht="17.25" customHeight="1">
      <c r="A16" s="135">
        <v>15</v>
      </c>
      <c r="B16" s="133" t="s">
        <v>176</v>
      </c>
      <c r="C16" s="134"/>
      <c r="D16" s="134"/>
      <c r="E16" s="134"/>
      <c r="F16" s="134"/>
      <c r="G16" s="134"/>
      <c r="H16" s="135">
        <f t="shared" si="1"/>
        <v>126</v>
      </c>
      <c r="I16" s="135">
        <f t="shared" si="1"/>
        <v>115</v>
      </c>
      <c r="J16" s="135">
        <f t="shared" si="0"/>
        <v>11</v>
      </c>
    </row>
    <row r="17" spans="1:10" s="90" customFormat="1" ht="17.25" customHeight="1">
      <c r="A17" s="135">
        <v>16</v>
      </c>
      <c r="B17" s="133" t="s">
        <v>158</v>
      </c>
      <c r="C17" s="134"/>
      <c r="D17" s="134"/>
      <c r="E17" s="134"/>
      <c r="F17" s="134"/>
      <c r="G17" s="134"/>
      <c r="H17" s="135">
        <f t="shared" si="1"/>
        <v>126</v>
      </c>
      <c r="I17" s="135">
        <f t="shared" si="1"/>
        <v>115</v>
      </c>
      <c r="J17" s="135">
        <f t="shared" si="0"/>
        <v>11</v>
      </c>
    </row>
    <row r="18" spans="1:10" s="90" customFormat="1" ht="17.25" customHeight="1">
      <c r="A18" s="135">
        <v>17</v>
      </c>
      <c r="B18" s="133" t="s">
        <v>76</v>
      </c>
      <c r="C18" s="134"/>
      <c r="D18" s="134"/>
      <c r="E18" s="134"/>
      <c r="F18" s="134"/>
      <c r="G18" s="134"/>
      <c r="H18" s="135">
        <f t="shared" si="1"/>
        <v>126</v>
      </c>
      <c r="I18" s="135">
        <f t="shared" si="1"/>
        <v>115</v>
      </c>
      <c r="J18" s="135">
        <f t="shared" si="0"/>
        <v>11</v>
      </c>
    </row>
    <row r="19" spans="1:10" s="90" customFormat="1" ht="17.25" customHeight="1">
      <c r="A19" s="135">
        <v>18</v>
      </c>
      <c r="B19" s="133" t="s">
        <v>184</v>
      </c>
      <c r="C19" s="134"/>
      <c r="D19" s="134"/>
      <c r="E19" s="134"/>
      <c r="F19" s="134"/>
      <c r="G19" s="134"/>
      <c r="H19" s="135">
        <f t="shared" ref="H19:I20" si="2">SUM(H18+F19)</f>
        <v>126</v>
      </c>
      <c r="I19" s="135">
        <f t="shared" si="2"/>
        <v>115</v>
      </c>
      <c r="J19" s="135">
        <f t="shared" si="0"/>
        <v>11</v>
      </c>
    </row>
    <row r="20" spans="1:10" s="90" customFormat="1" ht="17.25" customHeight="1">
      <c r="A20" s="135">
        <v>19</v>
      </c>
      <c r="B20" s="133" t="s">
        <v>115</v>
      </c>
      <c r="C20" s="134"/>
      <c r="D20" s="134"/>
      <c r="E20" s="134"/>
      <c r="F20" s="134"/>
      <c r="G20" s="134"/>
      <c r="H20" s="135">
        <f t="shared" si="2"/>
        <v>126</v>
      </c>
      <c r="I20" s="135">
        <f t="shared" si="2"/>
        <v>115</v>
      </c>
      <c r="J20" s="135">
        <f t="shared" si="0"/>
        <v>11</v>
      </c>
    </row>
    <row r="21" spans="1:10">
      <c r="A21" s="4"/>
      <c r="B21" s="19" t="s">
        <v>16</v>
      </c>
      <c r="C21" s="20">
        <f>SUM(C2:C20)</f>
        <v>13</v>
      </c>
      <c r="D21" s="20">
        <f>SUM(D2:D20)</f>
        <v>7</v>
      </c>
      <c r="E21" s="20">
        <f>SUM(E2:E20)</f>
        <v>6</v>
      </c>
      <c r="F21" s="20">
        <f>SUM(F2:F20)</f>
        <v>126</v>
      </c>
      <c r="G21" s="20">
        <f>SUM(G2:G20)</f>
        <v>115</v>
      </c>
      <c r="H21" s="4"/>
      <c r="I21" s="4"/>
      <c r="J21" s="4"/>
    </row>
    <row r="22" spans="1:10" ht="21">
      <c r="A22" s="75"/>
      <c r="B22" s="72"/>
      <c r="C22" s="72"/>
      <c r="D22" s="73"/>
      <c r="E22" s="72"/>
    </row>
    <row r="23" spans="1:10" ht="21">
      <c r="A23" s="75"/>
      <c r="B23" s="72" t="s">
        <v>144</v>
      </c>
      <c r="C23" s="73"/>
      <c r="D23" s="73"/>
      <c r="E23" s="73"/>
    </row>
    <row r="24" spans="1:10" ht="21">
      <c r="A24" s="75"/>
      <c r="B24" s="72" t="s">
        <v>145</v>
      </c>
      <c r="C24" s="73"/>
      <c r="D24" s="73"/>
      <c r="E24" s="73"/>
    </row>
    <row r="25" spans="1:10" ht="21">
      <c r="A25" s="75"/>
      <c r="B25" s="79" t="s">
        <v>146</v>
      </c>
      <c r="C25" s="73"/>
      <c r="D25" s="73"/>
      <c r="E25" s="73"/>
    </row>
    <row r="26" spans="1:10" ht="21">
      <c r="B26" s="79"/>
    </row>
    <row r="27" spans="1:10">
      <c r="B27" s="13"/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topLeftCell="A4" workbookViewId="0">
      <selection activeCell="G15" sqref="G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151</v>
      </c>
      <c r="C2" s="16">
        <v>1</v>
      </c>
      <c r="D2" s="16">
        <v>1</v>
      </c>
      <c r="E2" s="16">
        <v>0</v>
      </c>
      <c r="F2" s="16">
        <v>13</v>
      </c>
      <c r="G2" s="16">
        <v>5</v>
      </c>
      <c r="H2" s="14">
        <f>SUM(F2)</f>
        <v>13</v>
      </c>
      <c r="I2" s="14">
        <f>SUM(G2)</f>
        <v>5</v>
      </c>
      <c r="J2" s="14">
        <f t="shared" ref="J2:J20" si="0">SUM(H2-I2)</f>
        <v>8</v>
      </c>
    </row>
    <row r="3" spans="1:10" s="17" customFormat="1" ht="17.25" customHeight="1">
      <c r="A3" s="14">
        <v>2</v>
      </c>
      <c r="B3" s="15" t="s">
        <v>150</v>
      </c>
      <c r="C3" s="16">
        <v>1</v>
      </c>
      <c r="D3" s="16">
        <v>0</v>
      </c>
      <c r="E3" s="16">
        <v>1</v>
      </c>
      <c r="F3" s="16">
        <v>7</v>
      </c>
      <c r="G3" s="16">
        <v>13</v>
      </c>
      <c r="H3" s="14">
        <f t="shared" ref="H3:I18" si="1">SUM(H2+F3)</f>
        <v>20</v>
      </c>
      <c r="I3" s="14">
        <f t="shared" si="1"/>
        <v>18</v>
      </c>
      <c r="J3" s="14">
        <f t="shared" si="0"/>
        <v>2</v>
      </c>
    </row>
    <row r="4" spans="1:10" s="17" customFormat="1" ht="17.25" customHeight="1">
      <c r="A4" s="14">
        <v>3</v>
      </c>
      <c r="B4" s="15" t="s">
        <v>118</v>
      </c>
      <c r="C4" s="16">
        <v>1</v>
      </c>
      <c r="D4" s="16">
        <v>0</v>
      </c>
      <c r="E4" s="16">
        <v>1</v>
      </c>
      <c r="F4" s="16">
        <v>6</v>
      </c>
      <c r="G4" s="16">
        <v>13</v>
      </c>
      <c r="H4" s="14">
        <f t="shared" si="1"/>
        <v>26</v>
      </c>
      <c r="I4" s="14">
        <f t="shared" si="1"/>
        <v>31</v>
      </c>
      <c r="J4" s="14">
        <f t="shared" si="0"/>
        <v>-5</v>
      </c>
    </row>
    <row r="5" spans="1:10" s="17" customFormat="1" ht="17.25" customHeight="1">
      <c r="A5" s="14">
        <v>4</v>
      </c>
      <c r="B5" s="15" t="s">
        <v>184</v>
      </c>
      <c r="C5" s="16">
        <v>1</v>
      </c>
      <c r="D5" s="16">
        <v>1</v>
      </c>
      <c r="E5" s="16">
        <v>0</v>
      </c>
      <c r="F5" s="16">
        <v>13</v>
      </c>
      <c r="G5" s="16">
        <v>6</v>
      </c>
      <c r="H5" s="14">
        <f t="shared" si="1"/>
        <v>39</v>
      </c>
      <c r="I5" s="14">
        <f t="shared" si="1"/>
        <v>37</v>
      </c>
      <c r="J5" s="14">
        <f t="shared" si="0"/>
        <v>2</v>
      </c>
    </row>
    <row r="6" spans="1:10" s="17" customFormat="1" ht="17.25" customHeight="1">
      <c r="A6" s="14">
        <v>5</v>
      </c>
      <c r="B6" s="15" t="s">
        <v>23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4">
        <f t="shared" si="1"/>
        <v>39</v>
      </c>
      <c r="I6" s="14">
        <f t="shared" si="1"/>
        <v>37</v>
      </c>
      <c r="J6" s="14">
        <f t="shared" si="0"/>
        <v>2</v>
      </c>
    </row>
    <row r="7" spans="1:10" s="17" customFormat="1" ht="17.25" customHeight="1">
      <c r="A7" s="30">
        <v>6</v>
      </c>
      <c r="B7" s="15" t="s">
        <v>117</v>
      </c>
      <c r="C7" s="16">
        <v>1</v>
      </c>
      <c r="D7" s="16">
        <v>1</v>
      </c>
      <c r="E7" s="16">
        <v>0</v>
      </c>
      <c r="F7" s="16">
        <v>13</v>
      </c>
      <c r="G7" s="16">
        <v>5</v>
      </c>
      <c r="H7" s="14">
        <f t="shared" si="1"/>
        <v>52</v>
      </c>
      <c r="I7" s="14">
        <f t="shared" si="1"/>
        <v>42</v>
      </c>
      <c r="J7" s="14">
        <f t="shared" si="0"/>
        <v>10</v>
      </c>
    </row>
    <row r="8" spans="1:10" s="17" customFormat="1" ht="17.25" customHeight="1">
      <c r="A8" s="30">
        <v>7</v>
      </c>
      <c r="B8" s="107" t="s">
        <v>158</v>
      </c>
      <c r="C8" s="108">
        <v>1</v>
      </c>
      <c r="D8" s="108">
        <v>0</v>
      </c>
      <c r="E8" s="108">
        <v>1</v>
      </c>
      <c r="F8" s="108">
        <v>6</v>
      </c>
      <c r="G8" s="108">
        <v>13</v>
      </c>
      <c r="H8" s="30">
        <f t="shared" si="1"/>
        <v>58</v>
      </c>
      <c r="I8" s="30">
        <f t="shared" si="1"/>
        <v>55</v>
      </c>
      <c r="J8" s="30">
        <f t="shared" si="0"/>
        <v>3</v>
      </c>
    </row>
    <row r="9" spans="1:10" s="166" customFormat="1" ht="17.25" customHeight="1">
      <c r="A9" s="161">
        <v>8</v>
      </c>
      <c r="B9" s="158" t="s">
        <v>181</v>
      </c>
      <c r="C9" s="160">
        <v>1</v>
      </c>
      <c r="D9" s="160">
        <v>1</v>
      </c>
      <c r="E9" s="160">
        <v>0</v>
      </c>
      <c r="F9" s="160">
        <v>13</v>
      </c>
      <c r="G9" s="160">
        <v>1</v>
      </c>
      <c r="H9" s="161">
        <f t="shared" si="1"/>
        <v>71</v>
      </c>
      <c r="I9" s="161">
        <f t="shared" si="1"/>
        <v>56</v>
      </c>
      <c r="J9" s="161">
        <f t="shared" si="0"/>
        <v>15</v>
      </c>
    </row>
    <row r="10" spans="1:10" s="166" customFormat="1" ht="17.25" customHeight="1">
      <c r="A10" s="161">
        <v>9</v>
      </c>
      <c r="B10" s="158" t="s">
        <v>115</v>
      </c>
      <c r="C10" s="160">
        <v>1</v>
      </c>
      <c r="D10" s="160">
        <v>1</v>
      </c>
      <c r="E10" s="160">
        <v>0</v>
      </c>
      <c r="F10" s="160">
        <v>13</v>
      </c>
      <c r="G10" s="160">
        <v>11</v>
      </c>
      <c r="H10" s="161">
        <f t="shared" si="1"/>
        <v>84</v>
      </c>
      <c r="I10" s="161">
        <f t="shared" si="1"/>
        <v>67</v>
      </c>
      <c r="J10" s="161">
        <f t="shared" si="0"/>
        <v>17</v>
      </c>
    </row>
    <row r="11" spans="1:10" s="162" customFormat="1" ht="17.25" customHeight="1">
      <c r="A11" s="161">
        <v>10</v>
      </c>
      <c r="B11" s="158" t="s">
        <v>176</v>
      </c>
      <c r="C11" s="160">
        <v>1</v>
      </c>
      <c r="D11" s="160">
        <v>1</v>
      </c>
      <c r="E11" s="160">
        <v>0</v>
      </c>
      <c r="F11" s="160">
        <v>13</v>
      </c>
      <c r="G11" s="160">
        <v>10</v>
      </c>
      <c r="H11" s="161">
        <f t="shared" si="1"/>
        <v>97</v>
      </c>
      <c r="I11" s="161">
        <f t="shared" si="1"/>
        <v>77</v>
      </c>
      <c r="J11" s="161">
        <f t="shared" si="0"/>
        <v>20</v>
      </c>
    </row>
    <row r="12" spans="1:10" s="166" customFormat="1" ht="17.25" customHeight="1">
      <c r="A12" s="161">
        <v>11</v>
      </c>
      <c r="B12" s="158" t="s">
        <v>149</v>
      </c>
      <c r="C12" s="160">
        <v>1</v>
      </c>
      <c r="D12" s="160">
        <v>1</v>
      </c>
      <c r="E12" s="160">
        <v>0</v>
      </c>
      <c r="F12" s="160">
        <v>13</v>
      </c>
      <c r="G12" s="160">
        <v>6</v>
      </c>
      <c r="H12" s="161">
        <f t="shared" si="1"/>
        <v>110</v>
      </c>
      <c r="I12" s="161">
        <f t="shared" si="1"/>
        <v>83</v>
      </c>
      <c r="J12" s="161">
        <f t="shared" si="0"/>
        <v>27</v>
      </c>
    </row>
    <row r="13" spans="1:10" s="166" customFormat="1" ht="17.25" customHeight="1">
      <c r="A13" s="161">
        <v>12</v>
      </c>
      <c r="B13" s="158" t="s">
        <v>112</v>
      </c>
      <c r="C13" s="160">
        <v>1</v>
      </c>
      <c r="D13" s="160">
        <v>0</v>
      </c>
      <c r="E13" s="160">
        <v>1</v>
      </c>
      <c r="F13" s="160">
        <v>4</v>
      </c>
      <c r="G13" s="160">
        <v>13</v>
      </c>
      <c r="H13" s="161">
        <f t="shared" si="1"/>
        <v>114</v>
      </c>
      <c r="I13" s="161">
        <f t="shared" si="1"/>
        <v>96</v>
      </c>
      <c r="J13" s="161">
        <f t="shared" si="0"/>
        <v>18</v>
      </c>
    </row>
    <row r="14" spans="1:10" s="162" customFormat="1" ht="17.25" customHeight="1">
      <c r="A14" s="157">
        <v>13</v>
      </c>
      <c r="B14" s="164" t="s">
        <v>76</v>
      </c>
      <c r="C14" s="165">
        <v>1</v>
      </c>
      <c r="D14" s="165">
        <v>1</v>
      </c>
      <c r="E14" s="165">
        <v>0</v>
      </c>
      <c r="F14" s="165">
        <v>13</v>
      </c>
      <c r="G14" s="165">
        <v>4</v>
      </c>
      <c r="H14" s="157">
        <f t="shared" si="1"/>
        <v>127</v>
      </c>
      <c r="I14" s="157">
        <f t="shared" si="1"/>
        <v>100</v>
      </c>
      <c r="J14" s="157">
        <f t="shared" si="0"/>
        <v>27</v>
      </c>
    </row>
    <row r="15" spans="1:10" s="88" customFormat="1" ht="17.25" customHeight="1">
      <c r="A15" s="135">
        <v>14</v>
      </c>
      <c r="B15" s="133" t="s">
        <v>152</v>
      </c>
      <c r="C15" s="134"/>
      <c r="D15" s="134"/>
      <c r="E15" s="134"/>
      <c r="F15" s="134"/>
      <c r="G15" s="134"/>
      <c r="H15" s="135">
        <f t="shared" si="1"/>
        <v>127</v>
      </c>
      <c r="I15" s="135">
        <f t="shared" si="1"/>
        <v>100</v>
      </c>
      <c r="J15" s="135">
        <f t="shared" si="0"/>
        <v>27</v>
      </c>
    </row>
    <row r="16" spans="1:10" s="88" customFormat="1" ht="17.25" customHeight="1">
      <c r="A16" s="135">
        <v>15</v>
      </c>
      <c r="B16" s="133" t="s">
        <v>116</v>
      </c>
      <c r="C16" s="134"/>
      <c r="D16" s="134"/>
      <c r="E16" s="134"/>
      <c r="F16" s="134"/>
      <c r="G16" s="134"/>
      <c r="H16" s="135">
        <f t="shared" si="1"/>
        <v>127</v>
      </c>
      <c r="I16" s="135">
        <f t="shared" si="1"/>
        <v>100</v>
      </c>
      <c r="J16" s="135">
        <f t="shared" si="0"/>
        <v>27</v>
      </c>
    </row>
    <row r="17" spans="1:10" s="88" customFormat="1" ht="17.25" customHeight="1">
      <c r="A17" s="135">
        <v>16</v>
      </c>
      <c r="B17" s="133" t="s">
        <v>113</v>
      </c>
      <c r="C17" s="134"/>
      <c r="D17" s="134"/>
      <c r="E17" s="134"/>
      <c r="F17" s="134"/>
      <c r="G17" s="134"/>
      <c r="H17" s="135">
        <f t="shared" si="1"/>
        <v>127</v>
      </c>
      <c r="I17" s="135">
        <f t="shared" si="1"/>
        <v>100</v>
      </c>
      <c r="J17" s="135">
        <f t="shared" si="0"/>
        <v>27</v>
      </c>
    </row>
    <row r="18" spans="1:10" s="88" customFormat="1" ht="17.25" customHeight="1">
      <c r="A18" s="135">
        <v>17</v>
      </c>
      <c r="B18" s="133" t="s">
        <v>183</v>
      </c>
      <c r="C18" s="134"/>
      <c r="D18" s="134"/>
      <c r="E18" s="134"/>
      <c r="F18" s="134"/>
      <c r="G18" s="134"/>
      <c r="H18" s="135">
        <f t="shared" si="1"/>
        <v>127</v>
      </c>
      <c r="I18" s="135">
        <f t="shared" si="1"/>
        <v>100</v>
      </c>
      <c r="J18" s="135">
        <f t="shared" si="0"/>
        <v>27</v>
      </c>
    </row>
    <row r="19" spans="1:10" s="88" customFormat="1" ht="17.25" customHeight="1">
      <c r="A19" s="135">
        <v>18</v>
      </c>
      <c r="B19" s="133" t="s">
        <v>104</v>
      </c>
      <c r="C19" s="134"/>
      <c r="D19" s="134"/>
      <c r="E19" s="134"/>
      <c r="F19" s="134"/>
      <c r="G19" s="134"/>
      <c r="H19" s="135">
        <f t="shared" ref="H19:I20" si="2">SUM(H18+F19)</f>
        <v>127</v>
      </c>
      <c r="I19" s="135">
        <f t="shared" si="2"/>
        <v>100</v>
      </c>
      <c r="J19" s="135">
        <f t="shared" si="0"/>
        <v>27</v>
      </c>
    </row>
    <row r="20" spans="1:10" s="90" customFormat="1" ht="17.25" customHeight="1">
      <c r="A20" s="135">
        <v>19</v>
      </c>
      <c r="B20" s="133" t="s">
        <v>114</v>
      </c>
      <c r="C20" s="134"/>
      <c r="D20" s="134"/>
      <c r="E20" s="134"/>
      <c r="F20" s="134"/>
      <c r="G20" s="134"/>
      <c r="H20" s="135">
        <f t="shared" si="2"/>
        <v>127</v>
      </c>
      <c r="I20" s="135">
        <f t="shared" si="2"/>
        <v>100</v>
      </c>
      <c r="J20" s="135">
        <f t="shared" si="0"/>
        <v>27</v>
      </c>
    </row>
    <row r="21" spans="1:10">
      <c r="A21" s="4"/>
      <c r="B21" s="19" t="s">
        <v>16</v>
      </c>
      <c r="C21" s="20">
        <f>SUM(C2:C20)</f>
        <v>12</v>
      </c>
      <c r="D21" s="20">
        <f>SUM(D2:D20)</f>
        <v>8</v>
      </c>
      <c r="E21" s="20">
        <f>SUM(E2:E20)</f>
        <v>4</v>
      </c>
      <c r="F21" s="20">
        <f>SUM(F2:F20)</f>
        <v>127</v>
      </c>
      <c r="G21" s="20">
        <f>SUM(G2:G20)</f>
        <v>100</v>
      </c>
      <c r="H21" s="4"/>
      <c r="I21" s="4"/>
      <c r="J21" s="4"/>
    </row>
    <row r="22" spans="1:10" ht="21">
      <c r="A22" s="75"/>
      <c r="B22" s="72"/>
      <c r="C22" s="72"/>
      <c r="D22" s="73"/>
      <c r="E22" s="78"/>
      <c r="F22" s="73"/>
    </row>
    <row r="23" spans="1:10" ht="21">
      <c r="A23" s="75"/>
      <c r="B23" s="72" t="s">
        <v>141</v>
      </c>
      <c r="C23" s="73"/>
      <c r="D23" s="73"/>
      <c r="E23" s="73"/>
      <c r="F23" s="73"/>
    </row>
    <row r="24" spans="1:10" ht="21">
      <c r="A24" s="75"/>
      <c r="B24" s="78" t="s">
        <v>142</v>
      </c>
      <c r="C24" s="73"/>
      <c r="D24" s="73"/>
      <c r="E24" s="73"/>
      <c r="F24" s="73"/>
    </row>
    <row r="25" spans="1:10" ht="21">
      <c r="A25" s="75"/>
      <c r="B25" s="78" t="s">
        <v>143</v>
      </c>
      <c r="C25" s="73"/>
      <c r="D25" s="73"/>
      <c r="E25" s="73"/>
      <c r="F25" s="73"/>
    </row>
    <row r="26" spans="1:10" ht="21">
      <c r="B26" s="78"/>
    </row>
    <row r="27" spans="1:10">
      <c r="B27" s="13"/>
    </row>
  </sheetData>
  <autoFilter ref="B1:B27" xr:uid="{00000000-0009-0000-0000-00000F000000}"/>
  <pageMargins left="0.74803149606299213" right="0.74803149606299213" top="1.1417322834645669" bottom="1.299212598425197" header="0.51181102362204722" footer="0.98425196850393704"/>
  <pageSetup paperSize="9" scale="85" fitToWidth="0" fitToHeight="0" pageOrder="overThenDown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6"/>
  <sheetViews>
    <sheetView workbookViewId="0">
      <selection activeCell="E17" sqref="E17"/>
    </sheetView>
  </sheetViews>
  <sheetFormatPr defaultRowHeight="14.25"/>
  <cols>
    <col min="1" max="1" width="8.5" style="29" customWidth="1"/>
    <col min="2" max="2" width="35.5" customWidth="1"/>
    <col min="3" max="7" width="11.875" style="29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149</v>
      </c>
      <c r="C2" s="16">
        <v>1</v>
      </c>
      <c r="D2" s="16">
        <v>1</v>
      </c>
      <c r="E2" s="16">
        <v>0</v>
      </c>
      <c r="F2" s="16">
        <v>13</v>
      </c>
      <c r="G2" s="16">
        <v>12</v>
      </c>
      <c r="H2" s="14">
        <f>SUM(F2)</f>
        <v>13</v>
      </c>
      <c r="I2" s="14">
        <f>SUM(G2)</f>
        <v>12</v>
      </c>
      <c r="J2" s="14">
        <f t="shared" ref="J2:J20" si="0">SUM(H2-I2)</f>
        <v>1</v>
      </c>
    </row>
    <row r="3" spans="1:10" s="17" customFormat="1" ht="17.25" customHeight="1">
      <c r="A3" s="14">
        <v>2</v>
      </c>
      <c r="B3" s="15" t="s">
        <v>104</v>
      </c>
      <c r="C3" s="16">
        <v>1</v>
      </c>
      <c r="D3" s="16">
        <v>0</v>
      </c>
      <c r="E3" s="16">
        <v>1</v>
      </c>
      <c r="F3" s="16">
        <v>11</v>
      </c>
      <c r="G3" s="16">
        <v>13</v>
      </c>
      <c r="H3" s="14">
        <f t="shared" ref="H3:I18" si="1">SUM(H2+F3)</f>
        <v>24</v>
      </c>
      <c r="I3" s="14">
        <f t="shared" si="1"/>
        <v>25</v>
      </c>
      <c r="J3" s="14">
        <f t="shared" si="0"/>
        <v>-1</v>
      </c>
    </row>
    <row r="4" spans="1:10" s="17" customFormat="1" ht="17.25" customHeight="1">
      <c r="A4" s="14">
        <v>3</v>
      </c>
      <c r="B4" s="15" t="s">
        <v>115</v>
      </c>
      <c r="C4" s="16">
        <v>1</v>
      </c>
      <c r="D4" s="16">
        <v>1</v>
      </c>
      <c r="E4" s="16">
        <v>0</v>
      </c>
      <c r="F4" s="16">
        <v>13</v>
      </c>
      <c r="G4" s="16">
        <v>1</v>
      </c>
      <c r="H4" s="14">
        <f t="shared" si="1"/>
        <v>37</v>
      </c>
      <c r="I4" s="14">
        <f t="shared" si="1"/>
        <v>26</v>
      </c>
      <c r="J4" s="14">
        <f t="shared" si="0"/>
        <v>11</v>
      </c>
    </row>
    <row r="5" spans="1:10" s="17" customFormat="1" ht="17.25" customHeight="1">
      <c r="A5" s="14">
        <v>4</v>
      </c>
      <c r="B5" s="15" t="s">
        <v>160</v>
      </c>
      <c r="C5" s="16">
        <v>1</v>
      </c>
      <c r="D5" s="16">
        <v>0</v>
      </c>
      <c r="E5" s="16">
        <v>1</v>
      </c>
      <c r="F5" s="16">
        <v>6</v>
      </c>
      <c r="G5" s="16">
        <v>13</v>
      </c>
      <c r="H5" s="14">
        <f t="shared" si="1"/>
        <v>43</v>
      </c>
      <c r="I5" s="14">
        <f t="shared" si="1"/>
        <v>39</v>
      </c>
      <c r="J5" s="14">
        <f t="shared" si="0"/>
        <v>4</v>
      </c>
    </row>
    <row r="6" spans="1:10" s="17" customFormat="1" ht="17.25" customHeight="1">
      <c r="A6" s="14">
        <v>5</v>
      </c>
      <c r="B6" s="15" t="s">
        <v>158</v>
      </c>
      <c r="C6" s="16">
        <v>1</v>
      </c>
      <c r="D6" s="16">
        <v>0</v>
      </c>
      <c r="E6" s="16">
        <v>1</v>
      </c>
      <c r="F6" s="16">
        <v>2</v>
      </c>
      <c r="G6" s="16">
        <v>13</v>
      </c>
      <c r="H6" s="14">
        <f t="shared" si="1"/>
        <v>45</v>
      </c>
      <c r="I6" s="14">
        <f t="shared" si="1"/>
        <v>52</v>
      </c>
      <c r="J6" s="14">
        <f t="shared" si="0"/>
        <v>-7</v>
      </c>
    </row>
    <row r="7" spans="1:10" s="17" customFormat="1" ht="17.25" customHeight="1">
      <c r="A7" s="30">
        <v>6</v>
      </c>
      <c r="B7" s="15" t="s">
        <v>150</v>
      </c>
      <c r="C7" s="16">
        <v>1</v>
      </c>
      <c r="D7" s="16">
        <v>0</v>
      </c>
      <c r="E7" s="16">
        <v>1</v>
      </c>
      <c r="F7" s="16">
        <v>6</v>
      </c>
      <c r="G7" s="16">
        <v>13</v>
      </c>
      <c r="H7" s="14">
        <f t="shared" si="1"/>
        <v>51</v>
      </c>
      <c r="I7" s="14">
        <f t="shared" si="1"/>
        <v>65</v>
      </c>
      <c r="J7" s="14">
        <f t="shared" si="0"/>
        <v>-14</v>
      </c>
    </row>
    <row r="8" spans="1:10" s="17" customFormat="1" ht="17.25" customHeight="1">
      <c r="A8" s="30">
        <v>7</v>
      </c>
      <c r="B8" s="107" t="s">
        <v>117</v>
      </c>
      <c r="C8" s="108">
        <v>1</v>
      </c>
      <c r="D8" s="108">
        <v>1</v>
      </c>
      <c r="E8" s="108">
        <v>0</v>
      </c>
      <c r="F8" s="108">
        <v>13</v>
      </c>
      <c r="G8" s="108">
        <v>5</v>
      </c>
      <c r="H8" s="30">
        <f t="shared" si="1"/>
        <v>64</v>
      </c>
      <c r="I8" s="30">
        <f t="shared" si="1"/>
        <v>70</v>
      </c>
      <c r="J8" s="30">
        <f t="shared" si="0"/>
        <v>-6</v>
      </c>
    </row>
    <row r="9" spans="1:10" s="166" customFormat="1" ht="17.25" customHeight="1">
      <c r="A9" s="161">
        <v>8</v>
      </c>
      <c r="B9" s="158" t="s">
        <v>114</v>
      </c>
      <c r="C9" s="160">
        <v>1</v>
      </c>
      <c r="D9" s="160">
        <v>0</v>
      </c>
      <c r="E9" s="160">
        <v>1</v>
      </c>
      <c r="F9" s="160">
        <v>7</v>
      </c>
      <c r="G9" s="160">
        <v>13</v>
      </c>
      <c r="H9" s="161">
        <f t="shared" si="1"/>
        <v>71</v>
      </c>
      <c r="I9" s="161">
        <f t="shared" si="1"/>
        <v>83</v>
      </c>
      <c r="J9" s="161">
        <f t="shared" si="0"/>
        <v>-12</v>
      </c>
    </row>
    <row r="10" spans="1:10" s="166" customFormat="1" ht="17.25" customHeight="1">
      <c r="A10" s="161">
        <v>9</v>
      </c>
      <c r="B10" s="158" t="s">
        <v>112</v>
      </c>
      <c r="C10" s="160">
        <v>1</v>
      </c>
      <c r="D10" s="160">
        <v>0</v>
      </c>
      <c r="E10" s="160">
        <v>1</v>
      </c>
      <c r="F10" s="160">
        <v>1</v>
      </c>
      <c r="G10" s="160">
        <v>13</v>
      </c>
      <c r="H10" s="161">
        <f t="shared" si="1"/>
        <v>72</v>
      </c>
      <c r="I10" s="161">
        <f t="shared" si="1"/>
        <v>96</v>
      </c>
      <c r="J10" s="161">
        <f t="shared" si="0"/>
        <v>-24</v>
      </c>
    </row>
    <row r="11" spans="1:10" s="162" customFormat="1" ht="17.25" customHeight="1">
      <c r="A11" s="161">
        <v>10</v>
      </c>
      <c r="B11" s="158" t="s">
        <v>118</v>
      </c>
      <c r="C11" s="160">
        <v>1</v>
      </c>
      <c r="D11" s="160">
        <v>0</v>
      </c>
      <c r="E11" s="160">
        <v>1</v>
      </c>
      <c r="F11" s="160">
        <v>2</v>
      </c>
      <c r="G11" s="160">
        <v>13</v>
      </c>
      <c r="H11" s="161">
        <f t="shared" si="1"/>
        <v>74</v>
      </c>
      <c r="I11" s="161">
        <f t="shared" si="1"/>
        <v>109</v>
      </c>
      <c r="J11" s="161">
        <f t="shared" si="0"/>
        <v>-35</v>
      </c>
    </row>
    <row r="12" spans="1:10" s="166" customFormat="1" ht="17.25" customHeight="1">
      <c r="A12" s="161">
        <v>11</v>
      </c>
      <c r="B12" s="158" t="s">
        <v>116</v>
      </c>
      <c r="C12" s="160">
        <v>1</v>
      </c>
      <c r="D12" s="160">
        <v>0</v>
      </c>
      <c r="E12" s="160">
        <v>1</v>
      </c>
      <c r="F12" s="160">
        <v>7</v>
      </c>
      <c r="G12" s="160">
        <v>13</v>
      </c>
      <c r="H12" s="161">
        <f t="shared" si="1"/>
        <v>81</v>
      </c>
      <c r="I12" s="161">
        <f t="shared" si="1"/>
        <v>122</v>
      </c>
      <c r="J12" s="161">
        <f t="shared" si="0"/>
        <v>-41</v>
      </c>
    </row>
    <row r="13" spans="1:10" s="166" customFormat="1" ht="17.25" customHeight="1">
      <c r="A13" s="161">
        <v>12</v>
      </c>
      <c r="B13" s="158" t="s">
        <v>183</v>
      </c>
      <c r="C13" s="160">
        <v>1</v>
      </c>
      <c r="D13" s="160">
        <v>0</v>
      </c>
      <c r="E13" s="160">
        <v>1</v>
      </c>
      <c r="F13" s="160">
        <v>1</v>
      </c>
      <c r="G13" s="160">
        <v>13</v>
      </c>
      <c r="H13" s="161">
        <f t="shared" si="1"/>
        <v>82</v>
      </c>
      <c r="I13" s="161">
        <f t="shared" si="1"/>
        <v>135</v>
      </c>
      <c r="J13" s="161">
        <f t="shared" si="0"/>
        <v>-53</v>
      </c>
    </row>
    <row r="14" spans="1:10" s="166" customFormat="1" ht="17.25" customHeight="1">
      <c r="A14" s="157">
        <v>13</v>
      </c>
      <c r="B14" s="164" t="s">
        <v>23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57">
        <f t="shared" si="1"/>
        <v>82</v>
      </c>
      <c r="I14" s="157">
        <f t="shared" si="1"/>
        <v>135</v>
      </c>
      <c r="J14" s="157">
        <f t="shared" si="0"/>
        <v>-53</v>
      </c>
    </row>
    <row r="15" spans="1:10" s="90" customFormat="1" ht="17.25" customHeight="1">
      <c r="A15" s="135">
        <v>14</v>
      </c>
      <c r="B15" s="133" t="s">
        <v>113</v>
      </c>
      <c r="C15" s="134"/>
      <c r="D15" s="134"/>
      <c r="E15" s="134"/>
      <c r="F15" s="134"/>
      <c r="G15" s="134"/>
      <c r="H15" s="135">
        <f t="shared" si="1"/>
        <v>82</v>
      </c>
      <c r="I15" s="135">
        <f t="shared" si="1"/>
        <v>135</v>
      </c>
      <c r="J15" s="135">
        <f t="shared" si="0"/>
        <v>-53</v>
      </c>
    </row>
    <row r="16" spans="1:10" s="90" customFormat="1" ht="17.25" customHeight="1">
      <c r="A16" s="135">
        <v>15</v>
      </c>
      <c r="B16" s="133" t="s">
        <v>181</v>
      </c>
      <c r="C16" s="134"/>
      <c r="D16" s="134"/>
      <c r="E16" s="134"/>
      <c r="F16" s="134"/>
      <c r="G16" s="134"/>
      <c r="H16" s="135">
        <f t="shared" si="1"/>
        <v>82</v>
      </c>
      <c r="I16" s="135">
        <f t="shared" si="1"/>
        <v>135</v>
      </c>
      <c r="J16" s="135">
        <f t="shared" si="0"/>
        <v>-53</v>
      </c>
    </row>
    <row r="17" spans="1:10" s="90" customFormat="1" ht="17.25" customHeight="1">
      <c r="A17" s="135">
        <v>16</v>
      </c>
      <c r="B17" s="133" t="s">
        <v>76</v>
      </c>
      <c r="C17" s="134"/>
      <c r="D17" s="134"/>
      <c r="E17" s="134"/>
      <c r="F17" s="134"/>
      <c r="G17" s="134"/>
      <c r="H17" s="135">
        <f t="shared" si="1"/>
        <v>82</v>
      </c>
      <c r="I17" s="135">
        <f t="shared" si="1"/>
        <v>135</v>
      </c>
      <c r="J17" s="135">
        <f t="shared" si="0"/>
        <v>-53</v>
      </c>
    </row>
    <row r="18" spans="1:10" s="90" customFormat="1" ht="17.25" customHeight="1">
      <c r="A18" s="135">
        <v>17</v>
      </c>
      <c r="B18" s="133" t="s">
        <v>152</v>
      </c>
      <c r="C18" s="134"/>
      <c r="D18" s="134"/>
      <c r="E18" s="134"/>
      <c r="F18" s="134"/>
      <c r="G18" s="134"/>
      <c r="H18" s="135">
        <f t="shared" si="1"/>
        <v>82</v>
      </c>
      <c r="I18" s="135">
        <f t="shared" si="1"/>
        <v>135</v>
      </c>
      <c r="J18" s="135">
        <f t="shared" si="0"/>
        <v>-53</v>
      </c>
    </row>
    <row r="19" spans="1:10" s="90" customFormat="1" ht="17.25" customHeight="1">
      <c r="A19" s="135">
        <v>18</v>
      </c>
      <c r="B19" s="133" t="s">
        <v>151</v>
      </c>
      <c r="C19" s="134"/>
      <c r="D19" s="134"/>
      <c r="E19" s="134"/>
      <c r="F19" s="134"/>
      <c r="G19" s="134"/>
      <c r="H19" s="135">
        <f t="shared" ref="H19:I20" si="2">SUM(H18+F19)</f>
        <v>82</v>
      </c>
      <c r="I19" s="135">
        <f t="shared" si="2"/>
        <v>135</v>
      </c>
      <c r="J19" s="135">
        <f t="shared" si="0"/>
        <v>-53</v>
      </c>
    </row>
    <row r="20" spans="1:10" s="90" customFormat="1" ht="17.25" customHeight="1">
      <c r="A20" s="135">
        <v>19</v>
      </c>
      <c r="B20" s="133" t="s">
        <v>176</v>
      </c>
      <c r="C20" s="134"/>
      <c r="D20" s="134"/>
      <c r="E20" s="134"/>
      <c r="F20" s="134"/>
      <c r="G20" s="134"/>
      <c r="H20" s="135">
        <f t="shared" si="2"/>
        <v>82</v>
      </c>
      <c r="I20" s="135">
        <f t="shared" si="2"/>
        <v>135</v>
      </c>
      <c r="J20" s="135">
        <f t="shared" si="0"/>
        <v>-53</v>
      </c>
    </row>
    <row r="21" spans="1:10" ht="15.75">
      <c r="A21" s="4"/>
      <c r="B21" s="19" t="s">
        <v>16</v>
      </c>
      <c r="C21" s="20">
        <f>SUM(C2:C20)</f>
        <v>12</v>
      </c>
      <c r="D21" s="20">
        <f>SUM(D2:D20)</f>
        <v>3</v>
      </c>
      <c r="E21" s="20">
        <f>SUM(E2:E20)</f>
        <v>9</v>
      </c>
      <c r="F21" s="20">
        <f>SUM(F2:F20)</f>
        <v>82</v>
      </c>
      <c r="G21" s="20">
        <f>SUM(G2:G20)</f>
        <v>135</v>
      </c>
      <c r="H21" s="4"/>
      <c r="I21" s="4"/>
      <c r="J21" s="4"/>
    </row>
    <row r="22" spans="1:10" ht="21">
      <c r="B22" s="96"/>
    </row>
    <row r="23" spans="1:10" ht="21">
      <c r="B23" s="96" t="s">
        <v>161</v>
      </c>
    </row>
    <row r="24" spans="1:10" ht="21">
      <c r="B24" s="102" t="s">
        <v>162</v>
      </c>
    </row>
    <row r="25" spans="1:10" ht="21">
      <c r="B25" s="96" t="s">
        <v>163</v>
      </c>
    </row>
    <row r="26" spans="1:10" ht="21">
      <c r="B26" s="96" t="s">
        <v>164</v>
      </c>
    </row>
  </sheetData>
  <autoFilter ref="B1:B25" xr:uid="{00000000-0009-0000-0000-000014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7"/>
  <sheetViews>
    <sheetView workbookViewId="0">
      <selection activeCell="G15" sqref="G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117</v>
      </c>
      <c r="C2" s="16">
        <v>1</v>
      </c>
      <c r="D2" s="16">
        <v>0</v>
      </c>
      <c r="E2" s="16">
        <v>1</v>
      </c>
      <c r="F2" s="16">
        <v>10</v>
      </c>
      <c r="G2" s="16">
        <v>13</v>
      </c>
      <c r="H2" s="14">
        <f>SUM(F2)</f>
        <v>10</v>
      </c>
      <c r="I2" s="14">
        <f>SUM(G2)</f>
        <v>13</v>
      </c>
      <c r="J2" s="14">
        <f t="shared" ref="J2:J20" si="0">SUM(H2-I2)</f>
        <v>-3</v>
      </c>
    </row>
    <row r="3" spans="1:10" s="17" customFormat="1" ht="17.25" customHeight="1">
      <c r="A3" s="14">
        <v>2</v>
      </c>
      <c r="B3" s="15" t="s">
        <v>23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4">
        <f t="shared" ref="H3:I18" si="1">SUM(H2+F3)</f>
        <v>10</v>
      </c>
      <c r="I3" s="14">
        <f t="shared" si="1"/>
        <v>13</v>
      </c>
      <c r="J3" s="14">
        <f t="shared" si="0"/>
        <v>-3</v>
      </c>
    </row>
    <row r="4" spans="1:10" s="17" customFormat="1" ht="17.25" customHeight="1">
      <c r="A4" s="14">
        <v>3</v>
      </c>
      <c r="B4" s="15" t="s">
        <v>181</v>
      </c>
      <c r="C4" s="16">
        <v>1</v>
      </c>
      <c r="D4" s="16">
        <v>0</v>
      </c>
      <c r="E4" s="16">
        <v>1</v>
      </c>
      <c r="F4" s="16">
        <v>8</v>
      </c>
      <c r="G4" s="16">
        <v>13</v>
      </c>
      <c r="H4" s="14">
        <f t="shared" si="1"/>
        <v>18</v>
      </c>
      <c r="I4" s="14">
        <f t="shared" si="1"/>
        <v>26</v>
      </c>
      <c r="J4" s="14">
        <f t="shared" si="0"/>
        <v>-8</v>
      </c>
    </row>
    <row r="5" spans="1:10" s="17" customFormat="1" ht="17.25" customHeight="1">
      <c r="A5" s="14">
        <v>4</v>
      </c>
      <c r="B5" s="15" t="s">
        <v>104</v>
      </c>
      <c r="C5" s="16">
        <v>1</v>
      </c>
      <c r="D5" s="16">
        <v>0</v>
      </c>
      <c r="E5" s="16">
        <v>1</v>
      </c>
      <c r="F5" s="16">
        <v>1</v>
      </c>
      <c r="G5" s="16">
        <v>13</v>
      </c>
      <c r="H5" s="14">
        <f t="shared" si="1"/>
        <v>19</v>
      </c>
      <c r="I5" s="14">
        <f t="shared" si="1"/>
        <v>39</v>
      </c>
      <c r="J5" s="14">
        <f t="shared" si="0"/>
        <v>-20</v>
      </c>
    </row>
    <row r="6" spans="1:10" s="17" customFormat="1" ht="17.25" customHeight="1">
      <c r="A6" s="14">
        <v>5</v>
      </c>
      <c r="B6" s="15" t="s">
        <v>152</v>
      </c>
      <c r="C6" s="16">
        <v>1</v>
      </c>
      <c r="D6" s="16">
        <v>0</v>
      </c>
      <c r="E6" s="16">
        <v>1</v>
      </c>
      <c r="F6" s="16">
        <v>1</v>
      </c>
      <c r="G6" s="16">
        <v>13</v>
      </c>
      <c r="H6" s="14">
        <f t="shared" si="1"/>
        <v>20</v>
      </c>
      <c r="I6" s="14">
        <f t="shared" si="1"/>
        <v>52</v>
      </c>
      <c r="J6" s="14">
        <f t="shared" si="0"/>
        <v>-32</v>
      </c>
    </row>
    <row r="7" spans="1:10" s="17" customFormat="1" ht="17.25" customHeight="1">
      <c r="A7" s="30">
        <v>6</v>
      </c>
      <c r="B7" s="15" t="s">
        <v>76</v>
      </c>
      <c r="C7" s="16">
        <v>1</v>
      </c>
      <c r="D7" s="16">
        <v>0</v>
      </c>
      <c r="E7" s="16">
        <v>1</v>
      </c>
      <c r="F7" s="16">
        <v>6</v>
      </c>
      <c r="G7" s="16">
        <v>13</v>
      </c>
      <c r="H7" s="14">
        <f t="shared" si="1"/>
        <v>26</v>
      </c>
      <c r="I7" s="14">
        <f t="shared" si="1"/>
        <v>65</v>
      </c>
      <c r="J7" s="14">
        <f t="shared" si="0"/>
        <v>-39</v>
      </c>
    </row>
    <row r="8" spans="1:10" s="17" customFormat="1" ht="17.25" customHeight="1">
      <c r="A8" s="30">
        <v>7</v>
      </c>
      <c r="B8" s="107" t="s">
        <v>113</v>
      </c>
      <c r="C8" s="108">
        <v>1</v>
      </c>
      <c r="D8" s="108">
        <v>0</v>
      </c>
      <c r="E8" s="108">
        <v>1</v>
      </c>
      <c r="F8" s="108">
        <v>8</v>
      </c>
      <c r="G8" s="108">
        <v>13</v>
      </c>
      <c r="H8" s="30">
        <f t="shared" si="1"/>
        <v>34</v>
      </c>
      <c r="I8" s="30">
        <f t="shared" si="1"/>
        <v>78</v>
      </c>
      <c r="J8" s="30">
        <f t="shared" si="0"/>
        <v>-44</v>
      </c>
    </row>
    <row r="9" spans="1:10" s="166" customFormat="1" ht="17.25" customHeight="1">
      <c r="A9" s="161">
        <v>8</v>
      </c>
      <c r="B9" s="158" t="s">
        <v>149</v>
      </c>
      <c r="C9" s="160">
        <v>1</v>
      </c>
      <c r="D9" s="160">
        <v>0</v>
      </c>
      <c r="E9" s="160">
        <v>1</v>
      </c>
      <c r="F9" s="160">
        <v>11</v>
      </c>
      <c r="G9" s="160">
        <v>13</v>
      </c>
      <c r="H9" s="161">
        <f t="shared" si="1"/>
        <v>45</v>
      </c>
      <c r="I9" s="161">
        <f t="shared" si="1"/>
        <v>91</v>
      </c>
      <c r="J9" s="161">
        <f t="shared" si="0"/>
        <v>-46</v>
      </c>
    </row>
    <row r="10" spans="1:10" s="166" customFormat="1" ht="17.25" customHeight="1">
      <c r="A10" s="161">
        <v>9</v>
      </c>
      <c r="B10" s="158" t="s">
        <v>114</v>
      </c>
      <c r="C10" s="160">
        <v>1</v>
      </c>
      <c r="D10" s="160">
        <v>0</v>
      </c>
      <c r="E10" s="160">
        <v>1</v>
      </c>
      <c r="F10" s="160">
        <v>5</v>
      </c>
      <c r="G10" s="160">
        <v>13</v>
      </c>
      <c r="H10" s="161">
        <f t="shared" si="1"/>
        <v>50</v>
      </c>
      <c r="I10" s="161">
        <f t="shared" si="1"/>
        <v>104</v>
      </c>
      <c r="J10" s="161">
        <f t="shared" si="0"/>
        <v>-54</v>
      </c>
    </row>
    <row r="11" spans="1:10" s="162" customFormat="1" ht="17.25" customHeight="1">
      <c r="A11" s="161">
        <v>10</v>
      </c>
      <c r="B11" s="158" t="s">
        <v>160</v>
      </c>
      <c r="C11" s="160">
        <v>1</v>
      </c>
      <c r="D11" s="160">
        <v>0</v>
      </c>
      <c r="E11" s="160">
        <v>1</v>
      </c>
      <c r="F11" s="160">
        <v>10</v>
      </c>
      <c r="G11" s="160">
        <v>13</v>
      </c>
      <c r="H11" s="161">
        <f t="shared" si="1"/>
        <v>60</v>
      </c>
      <c r="I11" s="161">
        <f t="shared" si="1"/>
        <v>117</v>
      </c>
      <c r="J11" s="161">
        <f t="shared" si="0"/>
        <v>-57</v>
      </c>
    </row>
    <row r="12" spans="1:10" s="166" customFormat="1" ht="17.25" customHeight="1">
      <c r="A12" s="161">
        <v>11</v>
      </c>
      <c r="B12" s="158" t="s">
        <v>150</v>
      </c>
      <c r="C12" s="160">
        <v>1</v>
      </c>
      <c r="D12" s="160">
        <v>0</v>
      </c>
      <c r="E12" s="160">
        <v>1</v>
      </c>
      <c r="F12" s="160">
        <v>2</v>
      </c>
      <c r="G12" s="160">
        <v>13</v>
      </c>
      <c r="H12" s="161">
        <f t="shared" si="1"/>
        <v>62</v>
      </c>
      <c r="I12" s="161">
        <f t="shared" si="1"/>
        <v>130</v>
      </c>
      <c r="J12" s="161">
        <f t="shared" si="0"/>
        <v>-68</v>
      </c>
    </row>
    <row r="13" spans="1:10" s="166" customFormat="1" ht="17.25" customHeight="1">
      <c r="A13" s="161">
        <v>12</v>
      </c>
      <c r="B13" s="158" t="s">
        <v>116</v>
      </c>
      <c r="C13" s="160">
        <v>1</v>
      </c>
      <c r="D13" s="160">
        <v>0</v>
      </c>
      <c r="E13" s="160">
        <v>1</v>
      </c>
      <c r="F13" s="160">
        <v>1</v>
      </c>
      <c r="G13" s="160">
        <v>13</v>
      </c>
      <c r="H13" s="161">
        <f t="shared" si="1"/>
        <v>63</v>
      </c>
      <c r="I13" s="161">
        <f t="shared" si="1"/>
        <v>143</v>
      </c>
      <c r="J13" s="161">
        <f t="shared" si="0"/>
        <v>-80</v>
      </c>
    </row>
    <row r="14" spans="1:10" s="166" customFormat="1" ht="17.25" customHeight="1">
      <c r="A14" s="157">
        <v>13</v>
      </c>
      <c r="B14" s="164" t="s">
        <v>183</v>
      </c>
      <c r="C14" s="165">
        <v>1</v>
      </c>
      <c r="D14" s="165">
        <v>0</v>
      </c>
      <c r="E14" s="165">
        <v>1</v>
      </c>
      <c r="F14" s="165">
        <v>4</v>
      </c>
      <c r="G14" s="165">
        <v>13</v>
      </c>
      <c r="H14" s="157">
        <f t="shared" si="1"/>
        <v>67</v>
      </c>
      <c r="I14" s="157">
        <f t="shared" si="1"/>
        <v>156</v>
      </c>
      <c r="J14" s="157">
        <f t="shared" si="0"/>
        <v>-89</v>
      </c>
    </row>
    <row r="15" spans="1:10" s="90" customFormat="1" ht="17.25" customHeight="1">
      <c r="A15" s="135">
        <v>14</v>
      </c>
      <c r="B15" s="133" t="s">
        <v>115</v>
      </c>
      <c r="C15" s="134"/>
      <c r="D15" s="134"/>
      <c r="E15" s="134"/>
      <c r="F15" s="134"/>
      <c r="G15" s="134"/>
      <c r="H15" s="135">
        <f t="shared" si="1"/>
        <v>67</v>
      </c>
      <c r="I15" s="135">
        <f t="shared" si="1"/>
        <v>156</v>
      </c>
      <c r="J15" s="135">
        <f t="shared" si="0"/>
        <v>-89</v>
      </c>
    </row>
    <row r="16" spans="1:10" s="90" customFormat="1" ht="17.25" customHeight="1">
      <c r="A16" s="135">
        <v>15</v>
      </c>
      <c r="B16" s="133" t="s">
        <v>151</v>
      </c>
      <c r="C16" s="134"/>
      <c r="D16" s="134"/>
      <c r="E16" s="134"/>
      <c r="F16" s="134"/>
      <c r="G16" s="134"/>
      <c r="H16" s="135">
        <f t="shared" si="1"/>
        <v>67</v>
      </c>
      <c r="I16" s="135">
        <f t="shared" si="1"/>
        <v>156</v>
      </c>
      <c r="J16" s="135">
        <f t="shared" si="0"/>
        <v>-89</v>
      </c>
    </row>
    <row r="17" spans="1:10" s="90" customFormat="1" ht="17.25" customHeight="1">
      <c r="A17" s="135">
        <v>16</v>
      </c>
      <c r="B17" s="133" t="s">
        <v>112</v>
      </c>
      <c r="C17" s="134"/>
      <c r="D17" s="134"/>
      <c r="E17" s="134"/>
      <c r="F17" s="134"/>
      <c r="G17" s="134"/>
      <c r="H17" s="135">
        <f t="shared" si="1"/>
        <v>67</v>
      </c>
      <c r="I17" s="135">
        <f t="shared" si="1"/>
        <v>156</v>
      </c>
      <c r="J17" s="135">
        <f t="shared" si="0"/>
        <v>-89</v>
      </c>
    </row>
    <row r="18" spans="1:10" s="90" customFormat="1" ht="17.25" customHeight="1">
      <c r="A18" s="135">
        <v>17</v>
      </c>
      <c r="B18" s="133" t="s">
        <v>118</v>
      </c>
      <c r="C18" s="134"/>
      <c r="D18" s="134"/>
      <c r="E18" s="134"/>
      <c r="F18" s="134"/>
      <c r="G18" s="134"/>
      <c r="H18" s="135">
        <f t="shared" si="1"/>
        <v>67</v>
      </c>
      <c r="I18" s="135">
        <f t="shared" si="1"/>
        <v>156</v>
      </c>
      <c r="J18" s="135">
        <f t="shared" si="0"/>
        <v>-89</v>
      </c>
    </row>
    <row r="19" spans="1:10" s="90" customFormat="1" ht="17.25" customHeight="1">
      <c r="A19" s="135">
        <v>18</v>
      </c>
      <c r="B19" s="133" t="s">
        <v>158</v>
      </c>
      <c r="C19" s="134"/>
      <c r="D19" s="134"/>
      <c r="E19" s="134"/>
      <c r="F19" s="134"/>
      <c r="G19" s="134"/>
      <c r="H19" s="135">
        <f t="shared" ref="H19:I20" si="2">SUM(H18+F19)</f>
        <v>67</v>
      </c>
      <c r="I19" s="135">
        <f t="shared" si="2"/>
        <v>156</v>
      </c>
      <c r="J19" s="135">
        <f t="shared" si="0"/>
        <v>-89</v>
      </c>
    </row>
    <row r="20" spans="1:10" s="90" customFormat="1" ht="17.25" customHeight="1">
      <c r="A20" s="135">
        <v>19</v>
      </c>
      <c r="B20" s="133" t="s">
        <v>184</v>
      </c>
      <c r="C20" s="134"/>
      <c r="D20" s="134"/>
      <c r="E20" s="134"/>
      <c r="F20" s="134"/>
      <c r="G20" s="134"/>
      <c r="H20" s="135">
        <f t="shared" si="2"/>
        <v>67</v>
      </c>
      <c r="I20" s="135">
        <f t="shared" si="2"/>
        <v>156</v>
      </c>
      <c r="J20" s="135">
        <f t="shared" si="0"/>
        <v>-89</v>
      </c>
    </row>
    <row r="21" spans="1:10">
      <c r="A21" s="4"/>
      <c r="B21" s="19" t="s">
        <v>16</v>
      </c>
      <c r="C21" s="20">
        <f>SUM(C2:C20)</f>
        <v>12</v>
      </c>
      <c r="D21" s="20">
        <f>SUM(D2:D20)</f>
        <v>0</v>
      </c>
      <c r="E21" s="20">
        <f>SUM(E2:E20)</f>
        <v>12</v>
      </c>
      <c r="F21" s="20">
        <f>SUM(F2:F20)</f>
        <v>67</v>
      </c>
      <c r="G21" s="20">
        <f>SUM(G2:G20)</f>
        <v>156</v>
      </c>
      <c r="H21" s="4"/>
      <c r="I21" s="4"/>
      <c r="J21" s="4"/>
    </row>
    <row r="22" spans="1:10" ht="21">
      <c r="A22" s="75"/>
      <c r="B22" s="72"/>
      <c r="C22" s="72"/>
      <c r="D22" s="73"/>
      <c r="E22" s="72"/>
      <c r="F22" s="73"/>
      <c r="G22" s="78"/>
      <c r="H22" s="75"/>
    </row>
    <row r="23" spans="1:10" ht="21">
      <c r="A23" s="75"/>
      <c r="B23" s="72" t="s">
        <v>148</v>
      </c>
      <c r="C23" s="73"/>
      <c r="D23" s="73"/>
      <c r="E23" s="73"/>
      <c r="F23" s="73"/>
      <c r="G23" s="73"/>
      <c r="H23" s="75"/>
    </row>
    <row r="24" spans="1:10" ht="21">
      <c r="A24" s="75"/>
      <c r="B24" s="78" t="s">
        <v>187</v>
      </c>
      <c r="C24" s="73"/>
      <c r="D24" s="73"/>
      <c r="E24" s="73"/>
      <c r="F24" s="73"/>
      <c r="G24" s="73"/>
      <c r="H24" s="75"/>
    </row>
    <row r="25" spans="1:10" ht="21">
      <c r="A25" s="75"/>
      <c r="B25" s="72" t="s">
        <v>172</v>
      </c>
      <c r="C25" s="73"/>
      <c r="D25" s="73"/>
      <c r="E25" s="73"/>
      <c r="F25" s="73"/>
      <c r="G25" s="73"/>
      <c r="H25" s="75"/>
    </row>
    <row r="26" spans="1:10" ht="21">
      <c r="A26" s="75"/>
      <c r="B26" s="79" t="s">
        <v>188</v>
      </c>
      <c r="C26" s="73"/>
      <c r="D26" s="73"/>
      <c r="E26" s="73"/>
      <c r="F26" s="73"/>
      <c r="G26" s="73"/>
      <c r="H26" s="75"/>
    </row>
    <row r="27" spans="1:10">
      <c r="B27" s="13"/>
    </row>
  </sheetData>
  <autoFilter ref="B1:B27" xr:uid="{00000000-0009-0000-0000-000012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6"/>
  <sheetViews>
    <sheetView workbookViewId="0">
      <selection activeCell="E6" sqref="E6"/>
    </sheetView>
  </sheetViews>
  <sheetFormatPr defaultRowHeight="15"/>
  <cols>
    <col min="1" max="1" width="8.5" style="29" customWidth="1"/>
    <col min="2" max="2" width="35.625" customWidth="1"/>
    <col min="3" max="3" width="12.875" style="29" customWidth="1"/>
    <col min="4" max="5" width="12.875" style="26" customWidth="1"/>
    <col min="6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53" t="s">
        <v>13</v>
      </c>
      <c r="C1" s="154" t="s">
        <v>2</v>
      </c>
      <c r="D1" s="154" t="s">
        <v>3</v>
      </c>
      <c r="E1" s="154" t="s">
        <v>4</v>
      </c>
      <c r="F1" s="154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9">
        <v>1</v>
      </c>
      <c r="B2" s="179" t="s">
        <v>113</v>
      </c>
      <c r="C2" s="182">
        <v>1</v>
      </c>
      <c r="D2" s="182">
        <v>1</v>
      </c>
      <c r="E2" s="182">
        <v>0</v>
      </c>
      <c r="F2" s="182">
        <v>13</v>
      </c>
      <c r="G2" s="151">
        <v>2</v>
      </c>
      <c r="H2" s="14">
        <f>SUM(F2)</f>
        <v>13</v>
      </c>
      <c r="I2" s="14">
        <f>SUM(G2)</f>
        <v>2</v>
      </c>
      <c r="J2" s="14">
        <f t="shared" ref="J2:J20" si="0">SUM(H2-I2)</f>
        <v>11</v>
      </c>
    </row>
    <row r="3" spans="1:10" s="17" customFormat="1" ht="17.25" customHeight="1">
      <c r="A3" s="149">
        <v>2</v>
      </c>
      <c r="B3" s="179" t="s">
        <v>116</v>
      </c>
      <c r="C3" s="182">
        <v>1</v>
      </c>
      <c r="D3" s="182">
        <v>1</v>
      </c>
      <c r="E3" s="182">
        <v>0</v>
      </c>
      <c r="F3" s="182">
        <v>13</v>
      </c>
      <c r="G3" s="151">
        <v>6</v>
      </c>
      <c r="H3" s="14">
        <f t="shared" ref="H3:I18" si="1">SUM(H2+F3)</f>
        <v>26</v>
      </c>
      <c r="I3" s="14">
        <f t="shared" si="1"/>
        <v>8</v>
      </c>
      <c r="J3" s="14">
        <f t="shared" si="0"/>
        <v>18</v>
      </c>
    </row>
    <row r="4" spans="1:10" s="17" customFormat="1" ht="17.25" customHeight="1">
      <c r="A4" s="149">
        <v>3</v>
      </c>
      <c r="B4" s="179" t="s">
        <v>151</v>
      </c>
      <c r="C4" s="182">
        <v>1</v>
      </c>
      <c r="D4" s="182">
        <v>1</v>
      </c>
      <c r="E4" s="182">
        <v>0</v>
      </c>
      <c r="F4" s="182">
        <v>13</v>
      </c>
      <c r="G4" s="151">
        <v>10</v>
      </c>
      <c r="H4" s="14">
        <f t="shared" si="1"/>
        <v>39</v>
      </c>
      <c r="I4" s="14">
        <f t="shared" si="1"/>
        <v>18</v>
      </c>
      <c r="J4" s="14">
        <f t="shared" si="0"/>
        <v>21</v>
      </c>
    </row>
    <row r="5" spans="1:10" s="17" customFormat="1" ht="17.25" customHeight="1">
      <c r="A5" s="149">
        <v>4</v>
      </c>
      <c r="B5" s="179" t="s">
        <v>23</v>
      </c>
      <c r="C5" s="182">
        <v>0</v>
      </c>
      <c r="D5" s="182">
        <v>0</v>
      </c>
      <c r="E5" s="182">
        <v>0</v>
      </c>
      <c r="F5" s="182">
        <v>0</v>
      </c>
      <c r="G5" s="151">
        <v>0</v>
      </c>
      <c r="H5" s="14">
        <f t="shared" si="1"/>
        <v>39</v>
      </c>
      <c r="I5" s="14">
        <f t="shared" si="1"/>
        <v>18</v>
      </c>
      <c r="J5" s="14">
        <f t="shared" si="0"/>
        <v>21</v>
      </c>
    </row>
    <row r="6" spans="1:10" s="17" customFormat="1" ht="17.25" customHeight="1">
      <c r="A6" s="149">
        <v>5</v>
      </c>
      <c r="B6" s="179" t="s">
        <v>118</v>
      </c>
      <c r="C6" s="182">
        <v>1</v>
      </c>
      <c r="D6" s="182">
        <v>1</v>
      </c>
      <c r="E6" s="182">
        <v>0</v>
      </c>
      <c r="F6" s="182">
        <v>13</v>
      </c>
      <c r="G6" s="151">
        <v>3</v>
      </c>
      <c r="H6" s="14">
        <f t="shared" si="1"/>
        <v>52</v>
      </c>
      <c r="I6" s="14">
        <f t="shared" si="1"/>
        <v>21</v>
      </c>
      <c r="J6" s="14">
        <f t="shared" si="0"/>
        <v>31</v>
      </c>
    </row>
    <row r="7" spans="1:10" s="17" customFormat="1" ht="17.25" customHeight="1">
      <c r="A7" s="167">
        <v>6</v>
      </c>
      <c r="B7" s="179" t="s">
        <v>112</v>
      </c>
      <c r="C7" s="182">
        <v>1</v>
      </c>
      <c r="D7" s="182">
        <v>1</v>
      </c>
      <c r="E7" s="182">
        <v>0</v>
      </c>
      <c r="F7" s="182">
        <v>13</v>
      </c>
      <c r="G7" s="151">
        <v>1</v>
      </c>
      <c r="H7" s="14">
        <f t="shared" si="1"/>
        <v>65</v>
      </c>
      <c r="I7" s="14">
        <f t="shared" si="1"/>
        <v>22</v>
      </c>
      <c r="J7" s="14">
        <f t="shared" si="0"/>
        <v>43</v>
      </c>
    </row>
    <row r="8" spans="1:10" s="17" customFormat="1" ht="17.25" customHeight="1">
      <c r="A8" s="167">
        <v>7</v>
      </c>
      <c r="B8" s="179" t="s">
        <v>115</v>
      </c>
      <c r="C8" s="182">
        <v>1</v>
      </c>
      <c r="D8" s="182">
        <v>1</v>
      </c>
      <c r="E8" s="182">
        <v>0</v>
      </c>
      <c r="F8" s="182">
        <v>13</v>
      </c>
      <c r="G8" s="168">
        <v>3</v>
      </c>
      <c r="H8" s="30">
        <f t="shared" si="1"/>
        <v>78</v>
      </c>
      <c r="I8" s="30">
        <f t="shared" si="1"/>
        <v>25</v>
      </c>
      <c r="J8" s="30">
        <f t="shared" si="0"/>
        <v>53</v>
      </c>
    </row>
    <row r="9" spans="1:10" s="166" customFormat="1" ht="17.25" customHeight="1">
      <c r="A9" s="169">
        <v>8</v>
      </c>
      <c r="B9" s="180" t="s">
        <v>117</v>
      </c>
      <c r="C9" s="183">
        <v>1</v>
      </c>
      <c r="D9" s="183">
        <v>1</v>
      </c>
      <c r="E9" s="183">
        <v>0</v>
      </c>
      <c r="F9" s="183">
        <v>13</v>
      </c>
      <c r="G9" s="170">
        <v>7</v>
      </c>
      <c r="H9" s="161">
        <f t="shared" si="1"/>
        <v>91</v>
      </c>
      <c r="I9" s="161">
        <f t="shared" si="1"/>
        <v>32</v>
      </c>
      <c r="J9" s="161">
        <f t="shared" si="0"/>
        <v>59</v>
      </c>
    </row>
    <row r="10" spans="1:10" s="166" customFormat="1" ht="17.25" customHeight="1">
      <c r="A10" s="169">
        <v>9</v>
      </c>
      <c r="B10" s="180" t="s">
        <v>186</v>
      </c>
      <c r="C10" s="183">
        <v>1</v>
      </c>
      <c r="D10" s="183">
        <v>1</v>
      </c>
      <c r="E10" s="183">
        <v>0</v>
      </c>
      <c r="F10" s="183">
        <v>13</v>
      </c>
      <c r="G10" s="170">
        <v>0</v>
      </c>
      <c r="H10" s="161">
        <f t="shared" si="1"/>
        <v>104</v>
      </c>
      <c r="I10" s="161">
        <f t="shared" si="1"/>
        <v>32</v>
      </c>
      <c r="J10" s="161">
        <f t="shared" si="0"/>
        <v>72</v>
      </c>
    </row>
    <row r="11" spans="1:10" s="166" customFormat="1" ht="17.25" customHeight="1">
      <c r="A11" s="169">
        <v>10</v>
      </c>
      <c r="B11" s="180" t="s">
        <v>104</v>
      </c>
      <c r="C11" s="183">
        <v>1</v>
      </c>
      <c r="D11" s="183">
        <v>1</v>
      </c>
      <c r="E11" s="183">
        <v>0</v>
      </c>
      <c r="F11" s="183">
        <v>13</v>
      </c>
      <c r="G11" s="170">
        <v>5</v>
      </c>
      <c r="H11" s="161">
        <f t="shared" si="1"/>
        <v>117</v>
      </c>
      <c r="I11" s="161">
        <f t="shared" si="1"/>
        <v>37</v>
      </c>
      <c r="J11" s="161">
        <f t="shared" si="0"/>
        <v>80</v>
      </c>
    </row>
    <row r="12" spans="1:10" s="166" customFormat="1" ht="17.25" customHeight="1">
      <c r="A12" s="169">
        <v>11</v>
      </c>
      <c r="B12" s="180" t="s">
        <v>76</v>
      </c>
      <c r="C12" s="183">
        <v>1</v>
      </c>
      <c r="D12" s="183">
        <v>1</v>
      </c>
      <c r="E12" s="183">
        <v>0</v>
      </c>
      <c r="F12" s="183">
        <v>13</v>
      </c>
      <c r="G12" s="170">
        <v>6</v>
      </c>
      <c r="H12" s="161">
        <f t="shared" si="1"/>
        <v>130</v>
      </c>
      <c r="I12" s="161">
        <f t="shared" si="1"/>
        <v>43</v>
      </c>
      <c r="J12" s="161">
        <f t="shared" si="0"/>
        <v>87</v>
      </c>
    </row>
    <row r="13" spans="1:10" s="166" customFormat="1" ht="17.25" customHeight="1">
      <c r="A13" s="169">
        <v>12</v>
      </c>
      <c r="B13" s="180" t="s">
        <v>184</v>
      </c>
      <c r="C13" s="183">
        <v>1</v>
      </c>
      <c r="D13" s="183">
        <v>1</v>
      </c>
      <c r="E13" s="183">
        <v>0</v>
      </c>
      <c r="F13" s="183">
        <v>13</v>
      </c>
      <c r="G13" s="170">
        <v>1</v>
      </c>
      <c r="H13" s="161">
        <f t="shared" si="1"/>
        <v>143</v>
      </c>
      <c r="I13" s="161">
        <f t="shared" si="1"/>
        <v>44</v>
      </c>
      <c r="J13" s="161">
        <f t="shared" si="0"/>
        <v>99</v>
      </c>
    </row>
    <row r="14" spans="1:10" s="166" customFormat="1" ht="17.25" customHeight="1">
      <c r="A14" s="171">
        <v>13</v>
      </c>
      <c r="B14" s="180" t="s">
        <v>176</v>
      </c>
      <c r="C14" s="183">
        <v>1</v>
      </c>
      <c r="D14" s="183">
        <v>1</v>
      </c>
      <c r="E14" s="183">
        <v>0</v>
      </c>
      <c r="F14" s="183">
        <v>13</v>
      </c>
      <c r="G14" s="172">
        <v>4</v>
      </c>
      <c r="H14" s="161">
        <f t="shared" si="1"/>
        <v>156</v>
      </c>
      <c r="I14" s="157">
        <f t="shared" si="1"/>
        <v>48</v>
      </c>
      <c r="J14" s="157">
        <f t="shared" si="0"/>
        <v>108</v>
      </c>
    </row>
    <row r="15" spans="1:10" s="90" customFormat="1" ht="17.25" customHeight="1">
      <c r="A15" s="150">
        <v>14</v>
      </c>
      <c r="B15" s="181" t="s">
        <v>181</v>
      </c>
      <c r="C15" s="184"/>
      <c r="D15" s="184"/>
      <c r="E15" s="184"/>
      <c r="F15" s="184"/>
      <c r="G15" s="152"/>
      <c r="H15" s="136">
        <f t="shared" si="1"/>
        <v>156</v>
      </c>
      <c r="I15" s="135">
        <f t="shared" si="1"/>
        <v>48</v>
      </c>
      <c r="J15" s="135">
        <f t="shared" si="0"/>
        <v>108</v>
      </c>
    </row>
    <row r="16" spans="1:10" s="89" customFormat="1" ht="17.25" customHeight="1">
      <c r="A16" s="150">
        <v>15</v>
      </c>
      <c r="B16" s="181" t="s">
        <v>158</v>
      </c>
      <c r="C16" s="184"/>
      <c r="D16" s="184"/>
      <c r="E16" s="184"/>
      <c r="F16" s="184"/>
      <c r="G16" s="152"/>
      <c r="H16" s="136">
        <f t="shared" si="1"/>
        <v>156</v>
      </c>
      <c r="I16" s="135">
        <f t="shared" si="1"/>
        <v>48</v>
      </c>
      <c r="J16" s="135">
        <f t="shared" si="0"/>
        <v>108</v>
      </c>
    </row>
    <row r="17" spans="1:10" s="89" customFormat="1" ht="17.25" customHeight="1">
      <c r="A17" s="150">
        <v>16</v>
      </c>
      <c r="B17" s="181" t="s">
        <v>114</v>
      </c>
      <c r="C17" s="184"/>
      <c r="D17" s="184"/>
      <c r="E17" s="184"/>
      <c r="F17" s="184"/>
      <c r="G17" s="152"/>
      <c r="H17" s="136">
        <f t="shared" si="1"/>
        <v>156</v>
      </c>
      <c r="I17" s="135">
        <f t="shared" si="1"/>
        <v>48</v>
      </c>
      <c r="J17" s="135">
        <f t="shared" si="0"/>
        <v>108</v>
      </c>
    </row>
    <row r="18" spans="1:10" s="89" customFormat="1" ht="17.25" customHeight="1">
      <c r="A18" s="150">
        <v>17</v>
      </c>
      <c r="B18" s="181" t="s">
        <v>160</v>
      </c>
      <c r="C18" s="184"/>
      <c r="D18" s="184"/>
      <c r="E18" s="184"/>
      <c r="F18" s="184"/>
      <c r="G18" s="152"/>
      <c r="H18" s="136">
        <f t="shared" si="1"/>
        <v>156</v>
      </c>
      <c r="I18" s="135">
        <f t="shared" si="1"/>
        <v>48</v>
      </c>
      <c r="J18" s="135">
        <f t="shared" si="0"/>
        <v>108</v>
      </c>
    </row>
    <row r="19" spans="1:10" s="89" customFormat="1" ht="17.25" customHeight="1">
      <c r="A19" s="150">
        <v>18</v>
      </c>
      <c r="B19" s="181" t="s">
        <v>152</v>
      </c>
      <c r="C19" s="184"/>
      <c r="D19" s="184"/>
      <c r="E19" s="184"/>
      <c r="F19" s="184"/>
      <c r="G19" s="152"/>
      <c r="H19" s="136">
        <f t="shared" ref="H19:H20" si="2">SUM(H18+F19)</f>
        <v>156</v>
      </c>
      <c r="I19" s="135">
        <f t="shared" ref="I19:I20" si="3">SUM(I18+G19)</f>
        <v>48</v>
      </c>
      <c r="J19" s="135">
        <f t="shared" si="0"/>
        <v>108</v>
      </c>
    </row>
    <row r="20" spans="1:10" s="89" customFormat="1" ht="17.25" customHeight="1">
      <c r="A20" s="150">
        <v>19</v>
      </c>
      <c r="B20" s="181" t="s">
        <v>150</v>
      </c>
      <c r="C20" s="184"/>
      <c r="D20" s="184"/>
      <c r="E20" s="184"/>
      <c r="F20" s="184"/>
      <c r="G20" s="152"/>
      <c r="H20" s="136">
        <f t="shared" si="2"/>
        <v>156</v>
      </c>
      <c r="I20" s="135">
        <f t="shared" si="3"/>
        <v>48</v>
      </c>
      <c r="J20" s="135">
        <f t="shared" si="0"/>
        <v>108</v>
      </c>
    </row>
    <row r="21" spans="1:10" ht="15.75">
      <c r="A21" s="4"/>
      <c r="B21" s="155" t="s">
        <v>16</v>
      </c>
      <c r="C21" s="156">
        <f>SUM(C2:C20)</f>
        <v>12</v>
      </c>
      <c r="D21" s="156">
        <f>SUM(D2:D20)</f>
        <v>12</v>
      </c>
      <c r="E21" s="156">
        <f>SUM(E2:E20)</f>
        <v>0</v>
      </c>
      <c r="F21" s="156">
        <f>SUM(F2:F20)</f>
        <v>156</v>
      </c>
      <c r="G21" s="20">
        <f>SUM(G2:G20)</f>
        <v>48</v>
      </c>
      <c r="H21" s="4"/>
      <c r="I21" s="4"/>
      <c r="J21" s="4"/>
    </row>
    <row r="22" spans="1:10" ht="21">
      <c r="A22" s="75"/>
      <c r="B22" s="72"/>
      <c r="C22" s="72"/>
      <c r="D22" s="74"/>
      <c r="E22" s="187"/>
    </row>
    <row r="23" spans="1:10" ht="21">
      <c r="A23" s="75"/>
      <c r="B23" s="72" t="s">
        <v>147</v>
      </c>
      <c r="C23" s="75"/>
      <c r="D23" s="74"/>
      <c r="E23" s="74"/>
    </row>
    <row r="24" spans="1:10" ht="21">
      <c r="A24" s="75"/>
      <c r="B24" s="78" t="s">
        <v>168</v>
      </c>
      <c r="C24" s="75"/>
      <c r="D24" s="74"/>
      <c r="E24" s="74"/>
    </row>
    <row r="25" spans="1:10" ht="21">
      <c r="A25" s="75"/>
      <c r="B25" s="72" t="s">
        <v>169</v>
      </c>
      <c r="C25" s="75"/>
      <c r="D25" s="74"/>
      <c r="E25" s="74"/>
    </row>
    <row r="26" spans="1:10" ht="21">
      <c r="A26" s="75"/>
      <c r="B26" s="72"/>
      <c r="C26" s="75"/>
      <c r="D26" s="74"/>
      <c r="E26" s="74"/>
    </row>
  </sheetData>
  <autoFilter ref="A1:J24" xr:uid="{00000000-0009-0000-0000-000011000000}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9"/>
  <sheetViews>
    <sheetView topLeftCell="A4" workbookViewId="0">
      <selection activeCell="E17" sqref="E17"/>
    </sheetView>
  </sheetViews>
  <sheetFormatPr defaultRowHeight="15.75"/>
  <cols>
    <col min="1" max="1" width="8.5" style="26" customWidth="1"/>
    <col min="2" max="2" width="35.5" style="27" customWidth="1"/>
    <col min="3" max="7" width="11.875" style="28" customWidth="1"/>
    <col min="8" max="8" width="12.875" style="26" customWidth="1"/>
    <col min="9" max="9" width="16.5" style="26" customWidth="1"/>
    <col min="10" max="10" width="14.125" style="26" customWidth="1"/>
    <col min="11" max="1024" width="8.375" style="27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112</v>
      </c>
      <c r="C2" s="16">
        <v>1</v>
      </c>
      <c r="D2" s="16">
        <v>1</v>
      </c>
      <c r="E2" s="16">
        <v>0</v>
      </c>
      <c r="F2" s="16">
        <v>13</v>
      </c>
      <c r="G2" s="16">
        <v>10</v>
      </c>
      <c r="H2" s="14">
        <f>SUM(F2)</f>
        <v>13</v>
      </c>
      <c r="I2" s="14">
        <f>SUM(G2)</f>
        <v>10</v>
      </c>
      <c r="J2" s="14">
        <f t="shared" ref="J2:J20" si="0">SUM(H2-I2)</f>
        <v>3</v>
      </c>
    </row>
    <row r="3" spans="1:10" s="17" customFormat="1" ht="17.25" customHeight="1">
      <c r="A3" s="14">
        <v>2</v>
      </c>
      <c r="B3" s="15" t="s">
        <v>118</v>
      </c>
      <c r="C3" s="16">
        <v>1</v>
      </c>
      <c r="D3" s="16">
        <v>0</v>
      </c>
      <c r="E3" s="16">
        <v>1</v>
      </c>
      <c r="F3" s="16">
        <v>7</v>
      </c>
      <c r="G3" s="16">
        <v>13</v>
      </c>
      <c r="H3" s="14">
        <f t="shared" ref="H3:H20" si="1">SUM(H2+F3)</f>
        <v>20</v>
      </c>
      <c r="I3" s="14">
        <f t="shared" ref="I3:I20" si="2">SUM(I2+G3)</f>
        <v>23</v>
      </c>
      <c r="J3" s="14">
        <f t="shared" si="0"/>
        <v>-3</v>
      </c>
    </row>
    <row r="4" spans="1:10" s="17" customFormat="1" ht="17.25" customHeight="1">
      <c r="A4" s="14">
        <v>3</v>
      </c>
      <c r="B4" s="15" t="s">
        <v>117</v>
      </c>
      <c r="C4" s="16">
        <v>1</v>
      </c>
      <c r="D4" s="16">
        <v>1</v>
      </c>
      <c r="E4" s="16">
        <v>0</v>
      </c>
      <c r="F4" s="16">
        <v>13</v>
      </c>
      <c r="G4" s="16">
        <v>2</v>
      </c>
      <c r="H4" s="14">
        <f t="shared" si="1"/>
        <v>33</v>
      </c>
      <c r="I4" s="14">
        <f t="shared" si="2"/>
        <v>25</v>
      </c>
      <c r="J4" s="14">
        <f t="shared" si="0"/>
        <v>8</v>
      </c>
    </row>
    <row r="5" spans="1:10" s="17" customFormat="1" ht="17.25" customHeight="1">
      <c r="A5" s="14">
        <v>4</v>
      </c>
      <c r="B5" s="15" t="s">
        <v>152</v>
      </c>
      <c r="C5" s="16">
        <v>1</v>
      </c>
      <c r="D5" s="16">
        <v>0</v>
      </c>
      <c r="E5" s="16">
        <v>1</v>
      </c>
      <c r="F5" s="16">
        <v>6</v>
      </c>
      <c r="G5" s="16">
        <v>13</v>
      </c>
      <c r="H5" s="14">
        <f t="shared" si="1"/>
        <v>39</v>
      </c>
      <c r="I5" s="14">
        <f t="shared" si="2"/>
        <v>38</v>
      </c>
      <c r="J5" s="14">
        <f t="shared" si="0"/>
        <v>1</v>
      </c>
    </row>
    <row r="6" spans="1:10" s="17" customFormat="1" ht="17.25" customHeight="1">
      <c r="A6" s="14">
        <v>5</v>
      </c>
      <c r="B6" s="15" t="s">
        <v>181</v>
      </c>
      <c r="C6" s="16">
        <v>1</v>
      </c>
      <c r="D6" s="16">
        <v>1</v>
      </c>
      <c r="E6" s="16">
        <v>0</v>
      </c>
      <c r="F6" s="16">
        <v>13</v>
      </c>
      <c r="G6" s="16">
        <v>4</v>
      </c>
      <c r="H6" s="14">
        <f t="shared" si="1"/>
        <v>52</v>
      </c>
      <c r="I6" s="14">
        <f t="shared" si="2"/>
        <v>42</v>
      </c>
      <c r="J6" s="14">
        <f t="shared" si="0"/>
        <v>10</v>
      </c>
    </row>
    <row r="7" spans="1:10" s="17" customFormat="1" ht="17.25" customHeight="1">
      <c r="A7" s="14">
        <v>6</v>
      </c>
      <c r="B7" s="15" t="s">
        <v>176</v>
      </c>
      <c r="C7" s="16">
        <v>1</v>
      </c>
      <c r="D7" s="16">
        <v>1</v>
      </c>
      <c r="E7" s="16">
        <v>0</v>
      </c>
      <c r="F7" s="16">
        <v>13</v>
      </c>
      <c r="G7" s="16">
        <v>6</v>
      </c>
      <c r="H7" s="14">
        <f t="shared" si="1"/>
        <v>65</v>
      </c>
      <c r="I7" s="14">
        <f t="shared" si="2"/>
        <v>48</v>
      </c>
      <c r="J7" s="14">
        <f t="shared" si="0"/>
        <v>17</v>
      </c>
    </row>
    <row r="8" spans="1:10" s="31" customFormat="1" ht="17.25" customHeight="1">
      <c r="A8" s="14">
        <v>7</v>
      </c>
      <c r="B8" s="107" t="s">
        <v>114</v>
      </c>
      <c r="C8" s="108">
        <v>1</v>
      </c>
      <c r="D8" s="108">
        <v>0</v>
      </c>
      <c r="E8" s="108">
        <v>1</v>
      </c>
      <c r="F8" s="108">
        <v>10</v>
      </c>
      <c r="G8" s="108">
        <v>13</v>
      </c>
      <c r="H8" s="30">
        <f t="shared" si="1"/>
        <v>75</v>
      </c>
      <c r="I8" s="30">
        <f t="shared" si="2"/>
        <v>61</v>
      </c>
      <c r="J8" s="30">
        <f t="shared" si="0"/>
        <v>14</v>
      </c>
    </row>
    <row r="9" spans="1:10" s="162" customFormat="1" ht="17.25" customHeight="1">
      <c r="A9" s="157">
        <v>8</v>
      </c>
      <c r="B9" s="158" t="s">
        <v>116</v>
      </c>
      <c r="C9" s="159">
        <v>1</v>
      </c>
      <c r="D9" s="160">
        <v>0</v>
      </c>
      <c r="E9" s="160">
        <v>1</v>
      </c>
      <c r="F9" s="160">
        <v>3</v>
      </c>
      <c r="G9" s="160">
        <v>13</v>
      </c>
      <c r="H9" s="161">
        <f t="shared" si="1"/>
        <v>78</v>
      </c>
      <c r="I9" s="161">
        <f t="shared" si="2"/>
        <v>74</v>
      </c>
      <c r="J9" s="161">
        <f t="shared" si="0"/>
        <v>4</v>
      </c>
    </row>
    <row r="10" spans="1:10" s="162" customFormat="1" ht="17.25" customHeight="1">
      <c r="A10" s="157">
        <v>9</v>
      </c>
      <c r="B10" s="163" t="s">
        <v>150</v>
      </c>
      <c r="C10" s="160">
        <v>1</v>
      </c>
      <c r="D10" s="160">
        <v>1</v>
      </c>
      <c r="E10" s="160">
        <v>0</v>
      </c>
      <c r="F10" s="160">
        <v>13</v>
      </c>
      <c r="G10" s="160">
        <v>8</v>
      </c>
      <c r="H10" s="161">
        <f t="shared" si="1"/>
        <v>91</v>
      </c>
      <c r="I10" s="161">
        <f t="shared" si="2"/>
        <v>82</v>
      </c>
      <c r="J10" s="161">
        <f t="shared" si="0"/>
        <v>9</v>
      </c>
    </row>
    <row r="11" spans="1:10" s="162" customFormat="1" ht="17.25" customHeight="1">
      <c r="A11" s="157">
        <v>10</v>
      </c>
      <c r="B11" s="158" t="s">
        <v>158</v>
      </c>
      <c r="C11" s="160">
        <v>1</v>
      </c>
      <c r="D11" s="160">
        <v>0</v>
      </c>
      <c r="E11" s="160">
        <v>1</v>
      </c>
      <c r="F11" s="160">
        <v>11</v>
      </c>
      <c r="G11" s="160">
        <v>13</v>
      </c>
      <c r="H11" s="161">
        <f t="shared" si="1"/>
        <v>102</v>
      </c>
      <c r="I11" s="161">
        <f t="shared" si="2"/>
        <v>95</v>
      </c>
      <c r="J11" s="161">
        <f t="shared" si="0"/>
        <v>7</v>
      </c>
    </row>
    <row r="12" spans="1:10" s="162" customFormat="1" ht="17.25" customHeight="1">
      <c r="A12" s="157">
        <v>11</v>
      </c>
      <c r="B12" s="158" t="s">
        <v>183</v>
      </c>
      <c r="C12" s="160">
        <v>1</v>
      </c>
      <c r="D12" s="160">
        <v>0</v>
      </c>
      <c r="E12" s="160">
        <v>1</v>
      </c>
      <c r="F12" s="160">
        <v>6</v>
      </c>
      <c r="G12" s="160">
        <v>13</v>
      </c>
      <c r="H12" s="161">
        <f t="shared" si="1"/>
        <v>108</v>
      </c>
      <c r="I12" s="161">
        <f t="shared" si="2"/>
        <v>108</v>
      </c>
      <c r="J12" s="161">
        <f t="shared" si="0"/>
        <v>0</v>
      </c>
    </row>
    <row r="13" spans="1:10" s="162" customFormat="1" ht="17.25" customHeight="1">
      <c r="A13" s="157">
        <v>12</v>
      </c>
      <c r="B13" s="158" t="s">
        <v>104</v>
      </c>
      <c r="C13" s="160">
        <v>1</v>
      </c>
      <c r="D13" s="160">
        <v>0</v>
      </c>
      <c r="E13" s="160">
        <v>1</v>
      </c>
      <c r="F13" s="160">
        <v>12</v>
      </c>
      <c r="G13" s="160">
        <v>13</v>
      </c>
      <c r="H13" s="161">
        <f t="shared" si="1"/>
        <v>120</v>
      </c>
      <c r="I13" s="161">
        <f t="shared" si="2"/>
        <v>121</v>
      </c>
      <c r="J13" s="161">
        <f t="shared" si="0"/>
        <v>-1</v>
      </c>
    </row>
    <row r="14" spans="1:10" s="166" customFormat="1" ht="17.25" customHeight="1">
      <c r="A14" s="157">
        <v>13</v>
      </c>
      <c r="B14" s="164" t="s">
        <v>160</v>
      </c>
      <c r="C14" s="165">
        <v>1</v>
      </c>
      <c r="D14" s="165">
        <v>0</v>
      </c>
      <c r="E14" s="165">
        <v>1</v>
      </c>
      <c r="F14" s="165">
        <v>4</v>
      </c>
      <c r="G14" s="165">
        <v>13</v>
      </c>
      <c r="H14" s="157">
        <f t="shared" si="1"/>
        <v>124</v>
      </c>
      <c r="I14" s="157">
        <f t="shared" si="2"/>
        <v>134</v>
      </c>
      <c r="J14" s="157">
        <f t="shared" si="0"/>
        <v>-10</v>
      </c>
    </row>
    <row r="15" spans="1:10" s="90" customFormat="1" ht="17.25" customHeight="1">
      <c r="A15" s="132">
        <v>14</v>
      </c>
      <c r="B15" s="133" t="s">
        <v>149</v>
      </c>
      <c r="C15" s="134"/>
      <c r="D15" s="134"/>
      <c r="E15" s="134"/>
      <c r="F15" s="134"/>
      <c r="G15" s="134"/>
      <c r="H15" s="135">
        <f t="shared" si="1"/>
        <v>124</v>
      </c>
      <c r="I15" s="135">
        <f t="shared" si="2"/>
        <v>134</v>
      </c>
      <c r="J15" s="135">
        <f t="shared" si="0"/>
        <v>-10</v>
      </c>
    </row>
    <row r="16" spans="1:10" s="90" customFormat="1" ht="17.25" customHeight="1">
      <c r="A16" s="132">
        <v>15</v>
      </c>
      <c r="B16" s="133" t="s">
        <v>113</v>
      </c>
      <c r="C16" s="134"/>
      <c r="D16" s="134"/>
      <c r="E16" s="134"/>
      <c r="F16" s="134"/>
      <c r="G16" s="134"/>
      <c r="H16" s="135">
        <f t="shared" si="1"/>
        <v>124</v>
      </c>
      <c r="I16" s="135">
        <f t="shared" si="2"/>
        <v>134</v>
      </c>
      <c r="J16" s="135">
        <f t="shared" si="0"/>
        <v>-10</v>
      </c>
    </row>
    <row r="17" spans="1:10" s="90" customFormat="1" ht="17.25" customHeight="1">
      <c r="A17" s="132">
        <v>16</v>
      </c>
      <c r="B17" s="133" t="s">
        <v>184</v>
      </c>
      <c r="C17" s="134"/>
      <c r="D17" s="134"/>
      <c r="E17" s="134"/>
      <c r="F17" s="134"/>
      <c r="G17" s="134"/>
      <c r="H17" s="135">
        <f t="shared" si="1"/>
        <v>124</v>
      </c>
      <c r="I17" s="135">
        <f t="shared" si="2"/>
        <v>134</v>
      </c>
      <c r="J17" s="135">
        <f t="shared" si="0"/>
        <v>-10</v>
      </c>
    </row>
    <row r="18" spans="1:10" s="90" customFormat="1" ht="17.25" customHeight="1">
      <c r="A18" s="132">
        <v>17</v>
      </c>
      <c r="B18" s="133" t="s">
        <v>151</v>
      </c>
      <c r="C18" s="134"/>
      <c r="D18" s="134"/>
      <c r="E18" s="134"/>
      <c r="F18" s="134"/>
      <c r="G18" s="134"/>
      <c r="H18" s="135">
        <f t="shared" si="1"/>
        <v>124</v>
      </c>
      <c r="I18" s="135">
        <f t="shared" si="2"/>
        <v>134</v>
      </c>
      <c r="J18" s="135">
        <f t="shared" si="0"/>
        <v>-10</v>
      </c>
    </row>
    <row r="19" spans="1:10" s="90" customFormat="1" ht="17.25" customHeight="1">
      <c r="A19" s="132">
        <v>18</v>
      </c>
      <c r="B19" s="133" t="s">
        <v>115</v>
      </c>
      <c r="C19" s="134"/>
      <c r="D19" s="134"/>
      <c r="E19" s="134"/>
      <c r="F19" s="134"/>
      <c r="G19" s="134"/>
      <c r="H19" s="135">
        <f t="shared" si="1"/>
        <v>124</v>
      </c>
      <c r="I19" s="135">
        <f t="shared" si="2"/>
        <v>134</v>
      </c>
      <c r="J19" s="135">
        <f t="shared" si="0"/>
        <v>-10</v>
      </c>
    </row>
    <row r="20" spans="1:10" s="90" customFormat="1" ht="17.25" customHeight="1">
      <c r="A20" s="132">
        <v>19</v>
      </c>
      <c r="B20" s="133" t="s">
        <v>23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5">
        <f t="shared" si="1"/>
        <v>124</v>
      </c>
      <c r="I20" s="135">
        <f t="shared" si="2"/>
        <v>134</v>
      </c>
      <c r="J20" s="135">
        <f t="shared" si="0"/>
        <v>-10</v>
      </c>
    </row>
    <row r="21" spans="1:10" s="2" customFormat="1" ht="17.25" customHeight="1">
      <c r="A21" s="4"/>
      <c r="B21" s="19" t="s">
        <v>16</v>
      </c>
      <c r="C21" s="20">
        <f>SUM(C2:C20)</f>
        <v>13</v>
      </c>
      <c r="D21" s="20">
        <f>SUM(D2:D20)</f>
        <v>5</v>
      </c>
      <c r="E21" s="20">
        <f>SUM(E2:E20)</f>
        <v>8</v>
      </c>
      <c r="F21" s="20">
        <f>SUM(F2:F20)</f>
        <v>124</v>
      </c>
      <c r="G21" s="20">
        <f>SUM(G2:G20)</f>
        <v>134</v>
      </c>
      <c r="H21" s="4"/>
      <c r="I21" s="4"/>
      <c r="J21" s="4"/>
    </row>
    <row r="22" spans="1:10" s="22" customFormat="1" ht="17.25" customHeight="1">
      <c r="A22" s="21"/>
      <c r="C22" s="23"/>
      <c r="D22" s="23"/>
      <c r="E22" s="23"/>
      <c r="F22" s="23"/>
      <c r="G22" s="23"/>
      <c r="H22" s="24"/>
      <c r="I22" s="24"/>
      <c r="J22" s="25"/>
    </row>
    <row r="24" spans="1:10" ht="21">
      <c r="B24" s="72" t="s">
        <v>77</v>
      </c>
      <c r="C24" s="126"/>
      <c r="D24" s="73"/>
      <c r="E24" s="72"/>
      <c r="F24" s="73"/>
      <c r="G24" s="72"/>
      <c r="H24" s="74"/>
    </row>
    <row r="25" spans="1:10" ht="21">
      <c r="B25" s="72" t="s">
        <v>78</v>
      </c>
      <c r="C25" s="73"/>
      <c r="D25" s="73"/>
      <c r="E25" s="73"/>
      <c r="F25" s="73"/>
      <c r="G25" s="73"/>
      <c r="H25" s="74"/>
    </row>
    <row r="26" spans="1:10" ht="21">
      <c r="B26" s="72" t="s">
        <v>79</v>
      </c>
      <c r="C26" s="73"/>
      <c r="D26" s="73"/>
      <c r="E26" s="73"/>
      <c r="F26" s="73"/>
      <c r="G26" s="73"/>
      <c r="H26" s="74"/>
    </row>
    <row r="27" spans="1:10">
      <c r="B27"/>
      <c r="C27" s="73"/>
      <c r="D27" s="73"/>
      <c r="E27" s="73"/>
      <c r="F27" s="73"/>
      <c r="G27" s="73"/>
      <c r="H27" s="74"/>
    </row>
    <row r="28" spans="1:10">
      <c r="B28" s="13"/>
    </row>
    <row r="29" spans="1:10">
      <c r="B29" s="13"/>
    </row>
  </sheetData>
  <autoFilter ref="B1:B29" xr:uid="{00000000-0009-0000-0000-000001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J29"/>
  <sheetViews>
    <sheetView workbookViewId="0">
      <selection activeCell="E18" sqref="E18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104</v>
      </c>
      <c r="C2" s="16">
        <v>1</v>
      </c>
      <c r="D2" s="16">
        <v>0</v>
      </c>
      <c r="E2" s="16">
        <v>1</v>
      </c>
      <c r="F2" s="16">
        <v>3</v>
      </c>
      <c r="G2" s="16">
        <v>13</v>
      </c>
      <c r="H2" s="14">
        <f>SUM(F2)</f>
        <v>3</v>
      </c>
      <c r="I2" s="14">
        <f>SUM(G2)</f>
        <v>13</v>
      </c>
      <c r="J2" s="14">
        <f t="shared" ref="J2:J20" si="0">SUM(H2-I2)</f>
        <v>-10</v>
      </c>
    </row>
    <row r="3" spans="1:10" s="17" customFormat="1" ht="17.25" customHeight="1">
      <c r="A3" s="14">
        <v>2</v>
      </c>
      <c r="B3" s="15" t="s">
        <v>117</v>
      </c>
      <c r="C3" s="16">
        <v>1</v>
      </c>
      <c r="D3" s="16">
        <v>1</v>
      </c>
      <c r="E3" s="16">
        <v>0</v>
      </c>
      <c r="F3" s="16">
        <v>13</v>
      </c>
      <c r="G3" s="16">
        <v>4</v>
      </c>
      <c r="H3" s="14">
        <f t="shared" ref="H3:I18" si="1">SUM(H2+F3)</f>
        <v>16</v>
      </c>
      <c r="I3" s="14">
        <f t="shared" si="1"/>
        <v>17</v>
      </c>
      <c r="J3" s="14">
        <f t="shared" si="0"/>
        <v>-1</v>
      </c>
    </row>
    <row r="4" spans="1:10" s="17" customFormat="1" ht="17.25" customHeight="1">
      <c r="A4" s="14">
        <v>3</v>
      </c>
      <c r="B4" s="15" t="s">
        <v>176</v>
      </c>
      <c r="C4" s="16">
        <v>1</v>
      </c>
      <c r="D4" s="16">
        <v>1</v>
      </c>
      <c r="E4" s="16">
        <v>0</v>
      </c>
      <c r="F4" s="16">
        <v>13</v>
      </c>
      <c r="G4" s="16">
        <v>8</v>
      </c>
      <c r="H4" s="14">
        <f t="shared" si="1"/>
        <v>29</v>
      </c>
      <c r="I4" s="14">
        <f t="shared" si="1"/>
        <v>25</v>
      </c>
      <c r="J4" s="14">
        <f t="shared" si="0"/>
        <v>4</v>
      </c>
    </row>
    <row r="5" spans="1:10" s="17" customFormat="1" ht="17.25" customHeight="1">
      <c r="A5" s="14">
        <v>4</v>
      </c>
      <c r="B5" s="15" t="s">
        <v>149</v>
      </c>
      <c r="C5" s="16">
        <v>1</v>
      </c>
      <c r="D5" s="16">
        <v>1</v>
      </c>
      <c r="E5" s="16">
        <v>0</v>
      </c>
      <c r="F5" s="16">
        <v>13</v>
      </c>
      <c r="G5" s="16">
        <v>5</v>
      </c>
      <c r="H5" s="14">
        <f t="shared" si="1"/>
        <v>42</v>
      </c>
      <c r="I5" s="14">
        <f t="shared" si="1"/>
        <v>30</v>
      </c>
      <c r="J5" s="14">
        <f t="shared" si="0"/>
        <v>12</v>
      </c>
    </row>
    <row r="6" spans="1:10" s="17" customFormat="1" ht="17.25" customHeight="1">
      <c r="A6" s="14">
        <v>5</v>
      </c>
      <c r="B6" s="15" t="s">
        <v>76</v>
      </c>
      <c r="C6" s="16">
        <v>1</v>
      </c>
      <c r="D6" s="16">
        <v>0</v>
      </c>
      <c r="E6" s="16">
        <v>1</v>
      </c>
      <c r="F6" s="16">
        <v>4</v>
      </c>
      <c r="G6" s="16">
        <v>13</v>
      </c>
      <c r="H6" s="14">
        <f t="shared" si="1"/>
        <v>46</v>
      </c>
      <c r="I6" s="14">
        <f t="shared" si="1"/>
        <v>43</v>
      </c>
      <c r="J6" s="14">
        <f t="shared" si="0"/>
        <v>3</v>
      </c>
    </row>
    <row r="7" spans="1:10" s="17" customFormat="1" ht="17.25" customHeight="1">
      <c r="A7" s="30">
        <v>6</v>
      </c>
      <c r="B7" s="15" t="s">
        <v>158</v>
      </c>
      <c r="C7" s="16">
        <v>1</v>
      </c>
      <c r="D7" s="16">
        <v>0</v>
      </c>
      <c r="E7" s="16">
        <v>1</v>
      </c>
      <c r="F7" s="16">
        <v>9</v>
      </c>
      <c r="G7" s="16">
        <v>13</v>
      </c>
      <c r="H7" s="14">
        <f t="shared" si="1"/>
        <v>55</v>
      </c>
      <c r="I7" s="14">
        <f t="shared" si="1"/>
        <v>56</v>
      </c>
      <c r="J7" s="14">
        <f t="shared" si="0"/>
        <v>-1</v>
      </c>
    </row>
    <row r="8" spans="1:10" s="43" customFormat="1" ht="17.25" customHeight="1">
      <c r="A8" s="30">
        <v>7</v>
      </c>
      <c r="B8" s="107" t="s">
        <v>23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30">
        <f t="shared" si="1"/>
        <v>55</v>
      </c>
      <c r="I8" s="30">
        <f t="shared" si="1"/>
        <v>56</v>
      </c>
      <c r="J8" s="30">
        <f t="shared" si="0"/>
        <v>-1</v>
      </c>
    </row>
    <row r="9" spans="1:10" s="166" customFormat="1" ht="17.25" customHeight="1">
      <c r="A9" s="161">
        <v>8</v>
      </c>
      <c r="B9" s="158" t="s">
        <v>160</v>
      </c>
      <c r="C9" s="160">
        <v>1</v>
      </c>
      <c r="D9" s="160">
        <v>0</v>
      </c>
      <c r="E9" s="160">
        <v>1</v>
      </c>
      <c r="F9" s="160">
        <v>1</v>
      </c>
      <c r="G9" s="160">
        <v>13</v>
      </c>
      <c r="H9" s="161">
        <f t="shared" si="1"/>
        <v>56</v>
      </c>
      <c r="I9" s="161">
        <f t="shared" si="1"/>
        <v>69</v>
      </c>
      <c r="J9" s="161">
        <f t="shared" si="0"/>
        <v>-13</v>
      </c>
    </row>
    <row r="10" spans="1:10" s="166" customFormat="1" ht="17.25" customHeight="1">
      <c r="A10" s="161">
        <v>9</v>
      </c>
      <c r="B10" s="158" t="s">
        <v>118</v>
      </c>
      <c r="C10" s="160">
        <v>1</v>
      </c>
      <c r="D10" s="160">
        <v>0</v>
      </c>
      <c r="E10" s="160">
        <v>1</v>
      </c>
      <c r="F10" s="160">
        <v>5</v>
      </c>
      <c r="G10" s="160">
        <v>13</v>
      </c>
      <c r="H10" s="161">
        <f t="shared" si="1"/>
        <v>61</v>
      </c>
      <c r="I10" s="161">
        <f t="shared" si="1"/>
        <v>82</v>
      </c>
      <c r="J10" s="161">
        <f t="shared" si="0"/>
        <v>-21</v>
      </c>
    </row>
    <row r="11" spans="1:10" s="166" customFormat="1" ht="17.25" customHeight="1">
      <c r="A11" s="161">
        <v>10</v>
      </c>
      <c r="B11" s="158" t="s">
        <v>114</v>
      </c>
      <c r="C11" s="160">
        <v>1</v>
      </c>
      <c r="D11" s="160">
        <v>0</v>
      </c>
      <c r="E11" s="160">
        <v>1</v>
      </c>
      <c r="F11" s="160">
        <v>4</v>
      </c>
      <c r="G11" s="160">
        <v>13</v>
      </c>
      <c r="H11" s="161">
        <f t="shared" si="1"/>
        <v>65</v>
      </c>
      <c r="I11" s="161">
        <f t="shared" si="1"/>
        <v>95</v>
      </c>
      <c r="J11" s="161">
        <f t="shared" si="0"/>
        <v>-30</v>
      </c>
    </row>
    <row r="12" spans="1:10" s="166" customFormat="1" ht="17.25" customHeight="1">
      <c r="A12" s="161">
        <v>11</v>
      </c>
      <c r="B12" s="158" t="s">
        <v>151</v>
      </c>
      <c r="C12" s="160">
        <v>1</v>
      </c>
      <c r="D12" s="160">
        <v>0</v>
      </c>
      <c r="E12" s="160">
        <v>1</v>
      </c>
      <c r="F12" s="160">
        <v>11</v>
      </c>
      <c r="G12" s="160">
        <v>13</v>
      </c>
      <c r="H12" s="161">
        <f t="shared" si="1"/>
        <v>76</v>
      </c>
      <c r="I12" s="161">
        <f t="shared" si="1"/>
        <v>108</v>
      </c>
      <c r="J12" s="161">
        <f t="shared" si="0"/>
        <v>-32</v>
      </c>
    </row>
    <row r="13" spans="1:10" s="166" customFormat="1" ht="17.25" customHeight="1">
      <c r="A13" s="161">
        <v>12</v>
      </c>
      <c r="B13" s="158" t="s">
        <v>115</v>
      </c>
      <c r="C13" s="160">
        <v>1</v>
      </c>
      <c r="D13" s="160">
        <v>1</v>
      </c>
      <c r="E13" s="160">
        <v>0</v>
      </c>
      <c r="F13" s="160">
        <v>13</v>
      </c>
      <c r="G13" s="160">
        <v>6</v>
      </c>
      <c r="H13" s="161">
        <f t="shared" si="1"/>
        <v>89</v>
      </c>
      <c r="I13" s="161">
        <f t="shared" si="1"/>
        <v>114</v>
      </c>
      <c r="J13" s="161">
        <f t="shared" si="0"/>
        <v>-25</v>
      </c>
    </row>
    <row r="14" spans="1:10" s="166" customFormat="1" ht="17.25" customHeight="1">
      <c r="A14" s="157">
        <v>13</v>
      </c>
      <c r="B14" s="164" t="s">
        <v>113</v>
      </c>
      <c r="C14" s="165">
        <v>1</v>
      </c>
      <c r="D14" s="165">
        <v>1</v>
      </c>
      <c r="E14" s="165">
        <v>0</v>
      </c>
      <c r="F14" s="165">
        <v>13</v>
      </c>
      <c r="G14" s="165">
        <v>12</v>
      </c>
      <c r="H14" s="157">
        <f t="shared" si="1"/>
        <v>102</v>
      </c>
      <c r="I14" s="157">
        <f t="shared" si="1"/>
        <v>126</v>
      </c>
      <c r="J14" s="157">
        <f t="shared" si="0"/>
        <v>-24</v>
      </c>
    </row>
    <row r="15" spans="1:10" s="90" customFormat="1" ht="17.25" customHeight="1">
      <c r="A15" s="135">
        <v>14</v>
      </c>
      <c r="B15" s="133" t="s">
        <v>183</v>
      </c>
      <c r="C15" s="134"/>
      <c r="D15" s="134"/>
      <c r="E15" s="134"/>
      <c r="F15" s="134"/>
      <c r="G15" s="134"/>
      <c r="H15" s="135">
        <f t="shared" si="1"/>
        <v>102</v>
      </c>
      <c r="I15" s="135">
        <f t="shared" si="1"/>
        <v>126</v>
      </c>
      <c r="J15" s="135">
        <f t="shared" si="0"/>
        <v>-24</v>
      </c>
    </row>
    <row r="16" spans="1:10" s="89" customFormat="1" ht="17.25" customHeight="1">
      <c r="A16" s="135">
        <v>15</v>
      </c>
      <c r="B16" s="133" t="s">
        <v>184</v>
      </c>
      <c r="C16" s="134"/>
      <c r="D16" s="134"/>
      <c r="E16" s="134"/>
      <c r="F16" s="134"/>
      <c r="G16" s="134"/>
      <c r="H16" s="135">
        <f t="shared" si="1"/>
        <v>102</v>
      </c>
      <c r="I16" s="135">
        <f t="shared" si="1"/>
        <v>126</v>
      </c>
      <c r="J16" s="135">
        <f t="shared" si="0"/>
        <v>-24</v>
      </c>
    </row>
    <row r="17" spans="1:10" s="89" customFormat="1" ht="17.25" customHeight="1">
      <c r="A17" s="135">
        <v>16</v>
      </c>
      <c r="B17" s="133" t="s">
        <v>152</v>
      </c>
      <c r="C17" s="134"/>
      <c r="D17" s="134"/>
      <c r="E17" s="134"/>
      <c r="F17" s="134"/>
      <c r="G17" s="134"/>
      <c r="H17" s="135">
        <f t="shared" si="1"/>
        <v>102</v>
      </c>
      <c r="I17" s="135">
        <f t="shared" si="1"/>
        <v>126</v>
      </c>
      <c r="J17" s="135">
        <f t="shared" si="0"/>
        <v>-24</v>
      </c>
    </row>
    <row r="18" spans="1:10" s="89" customFormat="1" ht="17.25" customHeight="1">
      <c r="A18" s="135">
        <v>17</v>
      </c>
      <c r="B18" s="133" t="s">
        <v>112</v>
      </c>
      <c r="C18" s="134"/>
      <c r="D18" s="134"/>
      <c r="E18" s="134"/>
      <c r="F18" s="134"/>
      <c r="G18" s="134"/>
      <c r="H18" s="135">
        <f t="shared" si="1"/>
        <v>102</v>
      </c>
      <c r="I18" s="135">
        <f t="shared" si="1"/>
        <v>126</v>
      </c>
      <c r="J18" s="135">
        <f t="shared" si="0"/>
        <v>-24</v>
      </c>
    </row>
    <row r="19" spans="1:10" s="89" customFormat="1" ht="17.25" customHeight="1">
      <c r="A19" s="135">
        <v>18</v>
      </c>
      <c r="B19" s="133" t="s">
        <v>150</v>
      </c>
      <c r="C19" s="134"/>
      <c r="D19" s="134"/>
      <c r="E19" s="134"/>
      <c r="F19" s="134"/>
      <c r="G19" s="134"/>
      <c r="H19" s="135">
        <f t="shared" ref="H19:I20" si="2">SUM(H18+F19)</f>
        <v>102</v>
      </c>
      <c r="I19" s="135">
        <f t="shared" si="2"/>
        <v>126</v>
      </c>
      <c r="J19" s="135">
        <f t="shared" si="0"/>
        <v>-24</v>
      </c>
    </row>
    <row r="20" spans="1:10" s="89" customFormat="1" ht="17.25" customHeight="1">
      <c r="A20" s="135">
        <v>19</v>
      </c>
      <c r="B20" s="188" t="s">
        <v>116</v>
      </c>
      <c r="D20" s="134"/>
      <c r="E20" s="134"/>
      <c r="F20" s="134"/>
      <c r="G20" s="134"/>
      <c r="H20" s="135">
        <f t="shared" si="2"/>
        <v>102</v>
      </c>
      <c r="I20" s="135">
        <f t="shared" si="2"/>
        <v>126</v>
      </c>
      <c r="J20" s="135">
        <f t="shared" si="0"/>
        <v>-24</v>
      </c>
    </row>
    <row r="21" spans="1:10" ht="15.75">
      <c r="A21" s="4"/>
      <c r="B21" s="19" t="s">
        <v>16</v>
      </c>
      <c r="C21" s="20">
        <f>SUM(C2:C20)</f>
        <v>12</v>
      </c>
      <c r="D21" s="20">
        <f>SUM(D2:D20)</f>
        <v>5</v>
      </c>
      <c r="E21" s="20">
        <f>SUM(E2:E20)</f>
        <v>7</v>
      </c>
      <c r="F21" s="20">
        <f>SUM(F2:F20)</f>
        <v>102</v>
      </c>
      <c r="G21" s="20">
        <f>SUM(G2:G20)</f>
        <v>126</v>
      </c>
      <c r="H21" s="4"/>
      <c r="I21" s="4"/>
      <c r="J21" s="4"/>
    </row>
    <row r="22" spans="1:10" ht="15.75">
      <c r="B22" s="1"/>
    </row>
    <row r="23" spans="1:10" ht="21">
      <c r="B23" s="103" t="s">
        <v>177</v>
      </c>
    </row>
    <row r="24" spans="1:10" ht="21">
      <c r="B24" s="103" t="s">
        <v>178</v>
      </c>
    </row>
    <row r="25" spans="1:10" ht="21">
      <c r="B25" s="103" t="s">
        <v>179</v>
      </c>
    </row>
    <row r="26" spans="1:10" ht="21">
      <c r="B26" s="104"/>
    </row>
    <row r="29" spans="1:10" ht="21">
      <c r="B29" s="104"/>
    </row>
  </sheetData>
  <autoFilter ref="B1:B26" xr:uid="{00000000-0009-0000-0000-000016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6"/>
  <sheetViews>
    <sheetView workbookViewId="0">
      <selection activeCell="G14" sqref="G14"/>
    </sheetView>
  </sheetViews>
  <sheetFormatPr defaultRowHeight="14.25"/>
  <cols>
    <col min="1" max="1" width="8.5" style="29" customWidth="1"/>
    <col min="2" max="2" width="35.625" customWidth="1"/>
    <col min="3" max="7" width="13.5" style="29" customWidth="1"/>
    <col min="8" max="8" width="12.875" style="29" customWidth="1"/>
    <col min="9" max="9" width="19" style="29" customWidth="1"/>
    <col min="10" max="10" width="14.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115</v>
      </c>
      <c r="C2" s="16">
        <v>1</v>
      </c>
      <c r="D2" s="16">
        <v>1</v>
      </c>
      <c r="E2" s="16">
        <v>0</v>
      </c>
      <c r="F2" s="16">
        <v>13</v>
      </c>
      <c r="G2" s="16">
        <v>6</v>
      </c>
      <c r="H2" s="14">
        <f>SUM(F2)</f>
        <v>13</v>
      </c>
      <c r="I2" s="14">
        <f>SUM(G2)</f>
        <v>6</v>
      </c>
      <c r="J2" s="14">
        <f t="shared" ref="J2:J20" si="0">SUM(H2-I2)</f>
        <v>7</v>
      </c>
    </row>
    <row r="3" spans="1:10" s="17" customFormat="1" ht="17.25" customHeight="1">
      <c r="A3" s="14">
        <v>2</v>
      </c>
      <c r="B3" s="15" t="s">
        <v>176</v>
      </c>
      <c r="C3" s="16">
        <v>1</v>
      </c>
      <c r="D3" s="16">
        <v>1</v>
      </c>
      <c r="E3" s="16">
        <v>0</v>
      </c>
      <c r="F3" s="16">
        <v>13</v>
      </c>
      <c r="G3" s="16">
        <v>12</v>
      </c>
      <c r="H3" s="14">
        <f t="shared" ref="H3:I18" si="1">SUM(H2+F3)</f>
        <v>26</v>
      </c>
      <c r="I3" s="14">
        <f t="shared" si="1"/>
        <v>18</v>
      </c>
      <c r="J3" s="14">
        <f t="shared" si="0"/>
        <v>8</v>
      </c>
    </row>
    <row r="4" spans="1:10" s="17" customFormat="1" ht="17.25" customHeight="1">
      <c r="A4" s="14">
        <v>3</v>
      </c>
      <c r="B4" s="15" t="s">
        <v>158</v>
      </c>
      <c r="C4" s="16">
        <v>1</v>
      </c>
      <c r="D4" s="16">
        <v>0</v>
      </c>
      <c r="E4" s="16">
        <v>1</v>
      </c>
      <c r="F4" s="16">
        <v>3</v>
      </c>
      <c r="G4" s="16">
        <v>13</v>
      </c>
      <c r="H4" s="14">
        <f t="shared" si="1"/>
        <v>29</v>
      </c>
      <c r="I4" s="14">
        <f t="shared" si="1"/>
        <v>31</v>
      </c>
      <c r="J4" s="14">
        <f t="shared" si="0"/>
        <v>-2</v>
      </c>
    </row>
    <row r="5" spans="1:10" s="17" customFormat="1" ht="17.25" customHeight="1">
      <c r="A5" s="14">
        <v>4</v>
      </c>
      <c r="B5" s="15" t="s">
        <v>183</v>
      </c>
      <c r="C5" s="16">
        <v>1</v>
      </c>
      <c r="D5" s="16">
        <v>0</v>
      </c>
      <c r="E5" s="16">
        <v>1</v>
      </c>
      <c r="F5" s="16">
        <v>9</v>
      </c>
      <c r="G5" s="16">
        <v>13</v>
      </c>
      <c r="H5" s="14">
        <f t="shared" si="1"/>
        <v>38</v>
      </c>
      <c r="I5" s="14">
        <f t="shared" si="1"/>
        <v>44</v>
      </c>
      <c r="J5" s="14">
        <f t="shared" si="0"/>
        <v>-6</v>
      </c>
    </row>
    <row r="6" spans="1:10" s="17" customFormat="1" ht="17.25" customHeight="1">
      <c r="A6" s="14">
        <v>5</v>
      </c>
      <c r="B6" s="15" t="s">
        <v>160</v>
      </c>
      <c r="C6" s="16">
        <v>1</v>
      </c>
      <c r="D6" s="16">
        <v>0</v>
      </c>
      <c r="E6" s="16">
        <v>1</v>
      </c>
      <c r="F6" s="16">
        <v>10</v>
      </c>
      <c r="G6" s="16">
        <v>13</v>
      </c>
      <c r="H6" s="14">
        <f t="shared" si="1"/>
        <v>48</v>
      </c>
      <c r="I6" s="14">
        <f t="shared" si="1"/>
        <v>57</v>
      </c>
      <c r="J6" s="14">
        <f t="shared" si="0"/>
        <v>-9</v>
      </c>
    </row>
    <row r="7" spans="1:10" s="17" customFormat="1" ht="17.25" customHeight="1">
      <c r="A7" s="30">
        <v>6</v>
      </c>
      <c r="B7" s="15" t="s">
        <v>114</v>
      </c>
      <c r="C7" s="16">
        <v>1</v>
      </c>
      <c r="D7" s="16">
        <v>0</v>
      </c>
      <c r="E7" s="16">
        <v>1</v>
      </c>
      <c r="F7" s="16">
        <v>0</v>
      </c>
      <c r="G7" s="16">
        <v>13</v>
      </c>
      <c r="H7" s="14">
        <f t="shared" si="1"/>
        <v>48</v>
      </c>
      <c r="I7" s="14">
        <f t="shared" si="1"/>
        <v>70</v>
      </c>
      <c r="J7" s="14">
        <f t="shared" si="0"/>
        <v>-22</v>
      </c>
    </row>
    <row r="8" spans="1:10" s="17" customFormat="1" ht="17.25" customHeight="1">
      <c r="A8" s="30">
        <v>7</v>
      </c>
      <c r="B8" s="107" t="s">
        <v>181</v>
      </c>
      <c r="C8" s="108">
        <v>1</v>
      </c>
      <c r="D8" s="108">
        <v>0</v>
      </c>
      <c r="E8" s="108">
        <v>1</v>
      </c>
      <c r="F8" s="108">
        <v>11</v>
      </c>
      <c r="G8" s="108">
        <v>13</v>
      </c>
      <c r="H8" s="30">
        <f t="shared" si="1"/>
        <v>59</v>
      </c>
      <c r="I8" s="30">
        <f t="shared" si="1"/>
        <v>83</v>
      </c>
      <c r="J8" s="30">
        <f t="shared" si="0"/>
        <v>-24</v>
      </c>
    </row>
    <row r="9" spans="1:10" s="166" customFormat="1" ht="17.25" customHeight="1">
      <c r="A9" s="161">
        <v>8</v>
      </c>
      <c r="B9" s="158" t="s">
        <v>113</v>
      </c>
      <c r="C9" s="160">
        <v>1</v>
      </c>
      <c r="D9" s="160">
        <v>0</v>
      </c>
      <c r="E9" s="160">
        <v>1</v>
      </c>
      <c r="F9" s="160">
        <v>4</v>
      </c>
      <c r="G9" s="160">
        <v>13</v>
      </c>
      <c r="H9" s="161">
        <f t="shared" si="1"/>
        <v>63</v>
      </c>
      <c r="I9" s="161">
        <f t="shared" si="1"/>
        <v>96</v>
      </c>
      <c r="J9" s="161">
        <f t="shared" si="0"/>
        <v>-33</v>
      </c>
    </row>
    <row r="10" spans="1:10" s="166" customFormat="1" ht="17.25" customHeight="1">
      <c r="A10" s="161">
        <v>9</v>
      </c>
      <c r="B10" s="158" t="s">
        <v>117</v>
      </c>
      <c r="C10" s="160">
        <v>1</v>
      </c>
      <c r="D10" s="160">
        <v>0</v>
      </c>
      <c r="E10" s="160">
        <v>1</v>
      </c>
      <c r="F10" s="160">
        <v>8</v>
      </c>
      <c r="G10" s="160">
        <v>13</v>
      </c>
      <c r="H10" s="161">
        <f t="shared" si="1"/>
        <v>71</v>
      </c>
      <c r="I10" s="161">
        <f t="shared" si="1"/>
        <v>109</v>
      </c>
      <c r="J10" s="161">
        <f t="shared" si="0"/>
        <v>-38</v>
      </c>
    </row>
    <row r="11" spans="1:10" s="166" customFormat="1" ht="17.25" customHeight="1">
      <c r="A11" s="161">
        <v>10</v>
      </c>
      <c r="B11" s="158" t="s">
        <v>116</v>
      </c>
      <c r="C11" s="160">
        <v>1</v>
      </c>
      <c r="D11" s="160">
        <v>0</v>
      </c>
      <c r="E11" s="160">
        <v>1</v>
      </c>
      <c r="F11" s="160">
        <v>4</v>
      </c>
      <c r="G11" s="160">
        <v>13</v>
      </c>
      <c r="H11" s="161">
        <f t="shared" si="1"/>
        <v>75</v>
      </c>
      <c r="I11" s="161">
        <f t="shared" si="1"/>
        <v>122</v>
      </c>
      <c r="J11" s="161">
        <f t="shared" si="0"/>
        <v>-47</v>
      </c>
    </row>
    <row r="12" spans="1:10" s="166" customFormat="1" ht="17.25" customHeight="1">
      <c r="A12" s="161">
        <v>11</v>
      </c>
      <c r="B12" s="158" t="s">
        <v>112</v>
      </c>
      <c r="C12" s="160">
        <v>1</v>
      </c>
      <c r="D12" s="160">
        <v>1</v>
      </c>
      <c r="E12" s="160">
        <v>0</v>
      </c>
      <c r="F12" s="160">
        <v>13</v>
      </c>
      <c r="G12" s="160">
        <v>12</v>
      </c>
      <c r="H12" s="161">
        <f t="shared" si="1"/>
        <v>88</v>
      </c>
      <c r="I12" s="161">
        <f t="shared" si="1"/>
        <v>134</v>
      </c>
      <c r="J12" s="161">
        <f t="shared" si="0"/>
        <v>-46</v>
      </c>
    </row>
    <row r="13" spans="1:10" s="166" customFormat="1" ht="17.25" customHeight="1">
      <c r="A13" s="161">
        <v>12</v>
      </c>
      <c r="B13" s="158" t="s">
        <v>150</v>
      </c>
      <c r="C13" s="160">
        <v>1</v>
      </c>
      <c r="D13" s="160">
        <v>1</v>
      </c>
      <c r="E13" s="160">
        <v>0</v>
      </c>
      <c r="F13" s="160">
        <v>13</v>
      </c>
      <c r="G13" s="160">
        <v>10</v>
      </c>
      <c r="H13" s="161">
        <f t="shared" si="1"/>
        <v>101</v>
      </c>
      <c r="I13" s="161">
        <f t="shared" si="1"/>
        <v>144</v>
      </c>
      <c r="J13" s="161">
        <f t="shared" si="0"/>
        <v>-43</v>
      </c>
    </row>
    <row r="14" spans="1:10" s="166" customFormat="1" ht="17.25" customHeight="1">
      <c r="A14" s="157">
        <v>13</v>
      </c>
      <c r="B14" s="164" t="s">
        <v>184</v>
      </c>
      <c r="C14" s="165">
        <v>1</v>
      </c>
      <c r="D14" s="165">
        <v>0</v>
      </c>
      <c r="E14" s="165">
        <v>1</v>
      </c>
      <c r="F14" s="165">
        <v>10</v>
      </c>
      <c r="G14" s="165">
        <v>13</v>
      </c>
      <c r="H14" s="157">
        <f t="shared" si="1"/>
        <v>111</v>
      </c>
      <c r="I14" s="157">
        <f t="shared" si="1"/>
        <v>157</v>
      </c>
      <c r="J14" s="157">
        <f t="shared" si="0"/>
        <v>-46</v>
      </c>
    </row>
    <row r="15" spans="1:10" s="90" customFormat="1" ht="17.25" customHeight="1">
      <c r="A15" s="135">
        <v>14</v>
      </c>
      <c r="B15" s="133" t="s">
        <v>151</v>
      </c>
      <c r="C15" s="134"/>
      <c r="D15" s="134"/>
      <c r="E15" s="134"/>
      <c r="F15" s="134"/>
      <c r="G15" s="134"/>
      <c r="H15" s="135">
        <f t="shared" si="1"/>
        <v>111</v>
      </c>
      <c r="I15" s="135">
        <f t="shared" si="1"/>
        <v>157</v>
      </c>
      <c r="J15" s="135">
        <f t="shared" si="0"/>
        <v>-46</v>
      </c>
    </row>
    <row r="16" spans="1:10" s="89" customFormat="1" ht="17.25" customHeight="1">
      <c r="A16" s="135">
        <v>15</v>
      </c>
      <c r="B16" s="133" t="s">
        <v>152</v>
      </c>
      <c r="C16" s="134"/>
      <c r="D16" s="134"/>
      <c r="E16" s="134"/>
      <c r="F16" s="134"/>
      <c r="G16" s="134"/>
      <c r="H16" s="135">
        <f t="shared" si="1"/>
        <v>111</v>
      </c>
      <c r="I16" s="135">
        <f t="shared" si="1"/>
        <v>157</v>
      </c>
      <c r="J16" s="135">
        <f t="shared" si="0"/>
        <v>-46</v>
      </c>
    </row>
    <row r="17" spans="1:10" s="89" customFormat="1" ht="17.25" customHeight="1">
      <c r="A17" s="135">
        <v>16</v>
      </c>
      <c r="B17" s="133" t="s">
        <v>149</v>
      </c>
      <c r="C17" s="134"/>
      <c r="D17" s="134"/>
      <c r="E17" s="134"/>
      <c r="F17" s="134"/>
      <c r="G17" s="134"/>
      <c r="H17" s="135">
        <f t="shared" si="1"/>
        <v>111</v>
      </c>
      <c r="I17" s="135">
        <f t="shared" si="1"/>
        <v>157</v>
      </c>
      <c r="J17" s="135">
        <f t="shared" si="0"/>
        <v>-46</v>
      </c>
    </row>
    <row r="18" spans="1:10" s="89" customFormat="1" ht="17.25" customHeight="1">
      <c r="A18" s="135">
        <v>17</v>
      </c>
      <c r="B18" s="133" t="s">
        <v>104</v>
      </c>
      <c r="C18" s="134"/>
      <c r="D18" s="134"/>
      <c r="E18" s="134"/>
      <c r="F18" s="134"/>
      <c r="G18" s="134"/>
      <c r="H18" s="135">
        <f t="shared" si="1"/>
        <v>111</v>
      </c>
      <c r="I18" s="135">
        <f t="shared" si="1"/>
        <v>157</v>
      </c>
      <c r="J18" s="135">
        <f t="shared" si="0"/>
        <v>-46</v>
      </c>
    </row>
    <row r="19" spans="1:10" s="89" customFormat="1" ht="17.25" customHeight="1">
      <c r="A19" s="135">
        <v>18</v>
      </c>
      <c r="B19" s="133" t="s">
        <v>118</v>
      </c>
      <c r="C19" s="134"/>
      <c r="D19" s="134"/>
      <c r="E19" s="134"/>
      <c r="F19" s="134"/>
      <c r="G19" s="134"/>
      <c r="H19" s="135">
        <f t="shared" ref="H19:I20" si="2">SUM(H18+F19)</f>
        <v>111</v>
      </c>
      <c r="I19" s="135">
        <f t="shared" si="2"/>
        <v>157</v>
      </c>
      <c r="J19" s="135">
        <f t="shared" si="0"/>
        <v>-46</v>
      </c>
    </row>
    <row r="20" spans="1:10" s="89" customFormat="1" ht="17.25" customHeight="1">
      <c r="A20" s="135">
        <v>19</v>
      </c>
      <c r="B20" s="133" t="s">
        <v>76</v>
      </c>
      <c r="C20" s="134"/>
      <c r="D20" s="134"/>
      <c r="E20" s="134"/>
      <c r="F20" s="134"/>
      <c r="G20" s="134"/>
      <c r="H20" s="135">
        <f t="shared" si="2"/>
        <v>111</v>
      </c>
      <c r="I20" s="135">
        <f t="shared" si="2"/>
        <v>157</v>
      </c>
      <c r="J20" s="135">
        <f t="shared" si="0"/>
        <v>-46</v>
      </c>
    </row>
    <row r="21" spans="1:10" ht="15.75">
      <c r="A21" s="4"/>
      <c r="B21" s="19" t="s">
        <v>16</v>
      </c>
      <c r="C21" s="20">
        <f>SUM(C2:C20)</f>
        <v>13</v>
      </c>
      <c r="D21" s="20">
        <f>SUM(D2:D20)</f>
        <v>4</v>
      </c>
      <c r="E21" s="20">
        <f>SUM(E2:E20)</f>
        <v>9</v>
      </c>
      <c r="F21" s="20">
        <f>SUM(F2:F20)</f>
        <v>111</v>
      </c>
      <c r="G21" s="20">
        <f>SUM(G2:G20)</f>
        <v>157</v>
      </c>
      <c r="H21" s="4"/>
      <c r="I21" s="4"/>
      <c r="J21" s="4"/>
    </row>
    <row r="22" spans="1:10" ht="21">
      <c r="B22" s="96"/>
    </row>
    <row r="23" spans="1:10" ht="21">
      <c r="B23" s="96"/>
    </row>
    <row r="24" spans="1:10" ht="21">
      <c r="B24" s="96"/>
    </row>
    <row r="25" spans="1:10" ht="21">
      <c r="B25" s="96"/>
    </row>
    <row r="26" spans="1:10" ht="21">
      <c r="B26" s="96"/>
    </row>
  </sheetData>
  <autoFilter ref="B1:B25" xr:uid="{00000000-0009-0000-0000-000019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S52"/>
  <sheetViews>
    <sheetView workbookViewId="0">
      <selection activeCell="P11" sqref="P11"/>
    </sheetView>
  </sheetViews>
  <sheetFormatPr defaultRowHeight="14.25"/>
  <cols>
    <col min="1" max="2" width="5.875" style="29" customWidth="1"/>
    <col min="3" max="3" width="0.75" style="29" customWidth="1"/>
    <col min="4" max="5" width="5.875" style="29" customWidth="1"/>
    <col min="6" max="6" width="1" style="29" customWidth="1"/>
    <col min="7" max="8" width="5.875" style="29" customWidth="1"/>
    <col min="9" max="9" width="0.875" style="29" customWidth="1"/>
    <col min="10" max="11" width="5.875" style="29" customWidth="1"/>
    <col min="12" max="12" width="1" style="29" customWidth="1"/>
    <col min="13" max="14" width="5.875" style="29" customWidth="1"/>
    <col min="15" max="15" width="0.875" style="29" customWidth="1"/>
    <col min="16" max="17" width="5.875" style="29" customWidth="1"/>
    <col min="18" max="18" width="0.875" style="29" customWidth="1"/>
    <col min="19" max="20" width="5.875" style="29" customWidth="1"/>
    <col min="21" max="21" width="0.875" style="29" customWidth="1"/>
    <col min="22" max="23" width="5.875" customWidth="1"/>
    <col min="24" max="24" width="1.125" customWidth="1"/>
    <col min="25" max="25" width="5.875" style="29" customWidth="1"/>
    <col min="26" max="26" width="5.875" customWidth="1"/>
    <col min="27" max="27" width="0.875" customWidth="1"/>
    <col min="28" max="29" width="5.875" customWidth="1"/>
    <col min="30" max="30" width="0.875" customWidth="1"/>
    <col min="31" max="32" width="5.875" customWidth="1"/>
    <col min="33" max="33" width="0.75" customWidth="1"/>
    <col min="34" max="35" width="5.875" customWidth="1"/>
    <col min="36" max="36" width="1.125" customWidth="1"/>
    <col min="37" max="38" width="7.375" customWidth="1"/>
    <col min="39" max="39" width="1.25" customWidth="1"/>
    <col min="40" max="44" width="4.875" customWidth="1"/>
  </cols>
  <sheetData>
    <row r="1" spans="1:45" s="60" customFormat="1" ht="21">
      <c r="A1" s="58">
        <v>1</v>
      </c>
      <c r="B1" s="58"/>
      <c r="C1" s="51"/>
      <c r="D1" s="58">
        <v>2</v>
      </c>
      <c r="E1" s="58"/>
      <c r="F1" s="51"/>
      <c r="G1" s="58">
        <v>3</v>
      </c>
      <c r="H1" s="58"/>
      <c r="I1" s="51"/>
      <c r="J1" s="58">
        <v>4</v>
      </c>
      <c r="K1" s="58"/>
      <c r="L1" s="51"/>
      <c r="M1" s="58">
        <v>5</v>
      </c>
      <c r="N1" s="58"/>
      <c r="O1" s="51"/>
      <c r="P1" s="176">
        <v>6</v>
      </c>
      <c r="Q1" s="176"/>
      <c r="R1" s="51"/>
      <c r="S1" s="58">
        <v>7</v>
      </c>
      <c r="T1" s="58"/>
      <c r="U1" s="51"/>
      <c r="V1" s="115">
        <v>8</v>
      </c>
      <c r="W1" s="115"/>
      <c r="X1" s="51"/>
      <c r="Y1" s="115">
        <v>9</v>
      </c>
      <c r="Z1" s="115"/>
      <c r="AA1" s="51"/>
      <c r="AB1" s="115">
        <v>10</v>
      </c>
      <c r="AC1" s="115"/>
      <c r="AD1" s="138"/>
      <c r="AK1" s="61"/>
      <c r="AL1" s="61"/>
      <c r="AM1" s="61"/>
      <c r="AN1" s="61"/>
      <c r="AO1" s="61"/>
      <c r="AP1" s="61"/>
    </row>
    <row r="2" spans="1:45" s="27" customFormat="1" ht="15">
      <c r="A2" s="116">
        <v>1</v>
      </c>
      <c r="B2" s="116">
        <v>2</v>
      </c>
      <c r="C2" s="117"/>
      <c r="D2" s="116">
        <v>1</v>
      </c>
      <c r="E2" s="116">
        <v>14</v>
      </c>
      <c r="F2" s="117"/>
      <c r="G2" s="116">
        <v>1</v>
      </c>
      <c r="H2" s="116">
        <v>17</v>
      </c>
      <c r="I2" s="117"/>
      <c r="J2" s="116">
        <v>1</v>
      </c>
      <c r="K2" s="116">
        <v>9</v>
      </c>
      <c r="L2" s="117"/>
      <c r="M2" s="116">
        <v>1</v>
      </c>
      <c r="N2" s="116">
        <v>13</v>
      </c>
      <c r="O2" s="117"/>
      <c r="P2" s="177">
        <v>1</v>
      </c>
      <c r="Q2" s="177">
        <v>20</v>
      </c>
      <c r="R2" s="117"/>
      <c r="S2" s="116">
        <v>1</v>
      </c>
      <c r="T2" s="116">
        <v>7</v>
      </c>
      <c r="U2" s="117"/>
      <c r="V2" s="118">
        <v>1</v>
      </c>
      <c r="W2" s="118">
        <v>16</v>
      </c>
      <c r="X2" s="117"/>
      <c r="Y2" s="118">
        <v>1</v>
      </c>
      <c r="Z2" s="118">
        <v>11</v>
      </c>
      <c r="AA2" s="117"/>
      <c r="AB2" s="118">
        <v>1</v>
      </c>
      <c r="AC2" s="118">
        <v>4</v>
      </c>
      <c r="AD2" s="139"/>
      <c r="AK2" s="119"/>
      <c r="AL2" s="119"/>
      <c r="AM2" s="119"/>
      <c r="AN2" s="119"/>
      <c r="AO2" s="119"/>
      <c r="AP2" s="119"/>
    </row>
    <row r="3" spans="1:45" s="27" customFormat="1" ht="15">
      <c r="A3" s="116">
        <v>20</v>
      </c>
      <c r="B3" s="116">
        <v>3</v>
      </c>
      <c r="C3" s="117"/>
      <c r="D3" s="116">
        <v>13</v>
      </c>
      <c r="E3" s="116">
        <v>15</v>
      </c>
      <c r="F3" s="117"/>
      <c r="G3" s="116">
        <v>16</v>
      </c>
      <c r="H3" s="116">
        <v>18</v>
      </c>
      <c r="I3" s="117"/>
      <c r="J3" s="116">
        <v>8</v>
      </c>
      <c r="K3" s="116">
        <v>10</v>
      </c>
      <c r="L3" s="117"/>
      <c r="M3" s="116">
        <v>12</v>
      </c>
      <c r="N3" s="116">
        <v>14</v>
      </c>
      <c r="O3" s="117"/>
      <c r="P3" s="177">
        <v>19</v>
      </c>
      <c r="Q3" s="177">
        <v>2</v>
      </c>
      <c r="R3" s="117"/>
      <c r="S3" s="116">
        <v>6</v>
      </c>
      <c r="T3" s="116">
        <v>8</v>
      </c>
      <c r="U3" s="117"/>
      <c r="V3" s="118">
        <v>15</v>
      </c>
      <c r="W3" s="118">
        <v>17</v>
      </c>
      <c r="X3" s="117"/>
      <c r="Y3" s="118">
        <v>10</v>
      </c>
      <c r="Z3" s="118">
        <v>12</v>
      </c>
      <c r="AA3" s="117"/>
      <c r="AB3" s="118">
        <v>3</v>
      </c>
      <c r="AC3" s="118">
        <v>5</v>
      </c>
      <c r="AD3" s="139"/>
      <c r="AK3" s="119"/>
      <c r="AL3" s="119"/>
      <c r="AM3" s="119"/>
      <c r="AN3" s="119"/>
      <c r="AO3" s="119"/>
      <c r="AP3" s="119"/>
    </row>
    <row r="4" spans="1:45" s="27" customFormat="1" ht="15">
      <c r="A4" s="116">
        <v>19</v>
      </c>
      <c r="B4" s="116">
        <v>4</v>
      </c>
      <c r="C4" s="117"/>
      <c r="D4" s="116">
        <v>12</v>
      </c>
      <c r="E4" s="116">
        <v>16</v>
      </c>
      <c r="F4" s="117"/>
      <c r="G4" s="116">
        <v>15</v>
      </c>
      <c r="H4" s="116">
        <v>19</v>
      </c>
      <c r="I4" s="117"/>
      <c r="J4" s="116">
        <v>7</v>
      </c>
      <c r="K4" s="116">
        <v>11</v>
      </c>
      <c r="L4" s="117"/>
      <c r="M4" s="116">
        <v>11</v>
      </c>
      <c r="N4" s="116">
        <v>15</v>
      </c>
      <c r="O4" s="117"/>
      <c r="P4" s="177">
        <v>18</v>
      </c>
      <c r="Q4" s="177">
        <v>3</v>
      </c>
      <c r="R4" s="117"/>
      <c r="S4" s="116">
        <v>5</v>
      </c>
      <c r="T4" s="116">
        <v>9</v>
      </c>
      <c r="U4" s="117"/>
      <c r="V4" s="118">
        <v>14</v>
      </c>
      <c r="W4" s="118">
        <v>18</v>
      </c>
      <c r="X4" s="117"/>
      <c r="Y4" s="118">
        <v>9</v>
      </c>
      <c r="Z4" s="118">
        <v>13</v>
      </c>
      <c r="AA4" s="117"/>
      <c r="AB4" s="118">
        <v>2</v>
      </c>
      <c r="AC4" s="118">
        <v>6</v>
      </c>
      <c r="AD4" s="139"/>
      <c r="AK4" s="119"/>
      <c r="AL4" s="119"/>
      <c r="AM4" s="119"/>
      <c r="AN4" s="119"/>
      <c r="AO4" s="119"/>
      <c r="AP4" s="119"/>
    </row>
    <row r="5" spans="1:45" s="27" customFormat="1" ht="15">
      <c r="A5" s="116">
        <v>18</v>
      </c>
      <c r="B5" s="116">
        <v>5</v>
      </c>
      <c r="C5" s="117"/>
      <c r="D5" s="116">
        <v>11</v>
      </c>
      <c r="E5" s="116">
        <v>17</v>
      </c>
      <c r="F5" s="117"/>
      <c r="G5" s="116">
        <v>14</v>
      </c>
      <c r="H5" s="116">
        <v>20</v>
      </c>
      <c r="I5" s="117"/>
      <c r="J5" s="116">
        <v>6</v>
      </c>
      <c r="K5" s="116">
        <v>12</v>
      </c>
      <c r="L5" s="117"/>
      <c r="M5" s="116">
        <v>10</v>
      </c>
      <c r="N5" s="116">
        <v>16</v>
      </c>
      <c r="O5" s="117"/>
      <c r="P5" s="177">
        <v>17</v>
      </c>
      <c r="Q5" s="177">
        <v>4</v>
      </c>
      <c r="R5" s="117"/>
      <c r="S5" s="116">
        <v>4</v>
      </c>
      <c r="T5" s="116">
        <v>10</v>
      </c>
      <c r="U5" s="117"/>
      <c r="V5" s="118">
        <v>13</v>
      </c>
      <c r="W5" s="118">
        <v>19</v>
      </c>
      <c r="X5" s="117"/>
      <c r="Y5" s="118">
        <v>8</v>
      </c>
      <c r="Z5" s="118">
        <v>14</v>
      </c>
      <c r="AA5" s="117"/>
      <c r="AB5" s="118">
        <v>20</v>
      </c>
      <c r="AC5" s="118">
        <v>7</v>
      </c>
      <c r="AD5" s="139"/>
      <c r="AK5" s="119"/>
      <c r="AL5" s="119"/>
      <c r="AM5" s="119"/>
      <c r="AN5" s="119"/>
      <c r="AO5" s="119"/>
      <c r="AP5" s="119"/>
    </row>
    <row r="6" spans="1:45" s="27" customFormat="1" ht="15">
      <c r="A6" s="116">
        <v>17</v>
      </c>
      <c r="B6" s="116">
        <v>6</v>
      </c>
      <c r="C6" s="117"/>
      <c r="D6" s="116">
        <v>10</v>
      </c>
      <c r="E6" s="116">
        <v>18</v>
      </c>
      <c r="F6" s="117"/>
      <c r="G6" s="116">
        <v>13</v>
      </c>
      <c r="H6" s="116">
        <v>2</v>
      </c>
      <c r="I6" s="117"/>
      <c r="J6" s="116">
        <v>5</v>
      </c>
      <c r="K6" s="116">
        <v>13</v>
      </c>
      <c r="L6" s="117">
        <v>14</v>
      </c>
      <c r="M6" s="116">
        <v>9</v>
      </c>
      <c r="N6" s="116">
        <v>17</v>
      </c>
      <c r="O6" s="117"/>
      <c r="P6" s="177">
        <v>16</v>
      </c>
      <c r="Q6" s="177">
        <v>5</v>
      </c>
      <c r="R6" s="117"/>
      <c r="S6" s="116">
        <v>3</v>
      </c>
      <c r="T6" s="116">
        <v>11</v>
      </c>
      <c r="U6" s="117"/>
      <c r="V6" s="118">
        <v>12</v>
      </c>
      <c r="W6" s="118">
        <v>20</v>
      </c>
      <c r="X6" s="117"/>
      <c r="Y6" s="118">
        <v>7</v>
      </c>
      <c r="Z6" s="118">
        <v>15</v>
      </c>
      <c r="AA6" s="117"/>
      <c r="AB6" s="118">
        <v>19</v>
      </c>
      <c r="AC6" s="118">
        <v>8</v>
      </c>
      <c r="AD6" s="139"/>
      <c r="AK6" s="119"/>
      <c r="AL6" s="119"/>
      <c r="AM6" s="119"/>
      <c r="AN6" s="119"/>
      <c r="AO6" s="119"/>
      <c r="AP6" s="119"/>
    </row>
    <row r="7" spans="1:45" s="27" customFormat="1" ht="15">
      <c r="A7" s="116">
        <v>15</v>
      </c>
      <c r="B7" s="116">
        <v>7</v>
      </c>
      <c r="C7" s="117"/>
      <c r="D7" s="116">
        <v>9</v>
      </c>
      <c r="E7" s="116">
        <v>19</v>
      </c>
      <c r="F7" s="117"/>
      <c r="G7" s="116">
        <v>12</v>
      </c>
      <c r="H7" s="116">
        <v>3</v>
      </c>
      <c r="I7" s="117"/>
      <c r="J7" s="116">
        <v>4</v>
      </c>
      <c r="K7" s="116">
        <v>14</v>
      </c>
      <c r="L7" s="117"/>
      <c r="M7" s="116">
        <v>8</v>
      </c>
      <c r="N7" s="116">
        <v>18</v>
      </c>
      <c r="O7" s="117"/>
      <c r="P7" s="177">
        <v>15</v>
      </c>
      <c r="Q7" s="177">
        <v>6</v>
      </c>
      <c r="R7" s="117"/>
      <c r="S7" s="116">
        <v>2</v>
      </c>
      <c r="T7" s="116">
        <v>12</v>
      </c>
      <c r="U7" s="117"/>
      <c r="V7" s="118">
        <v>11</v>
      </c>
      <c r="W7" s="118">
        <v>2</v>
      </c>
      <c r="X7" s="117"/>
      <c r="Y7" s="118">
        <v>6</v>
      </c>
      <c r="Z7" s="118">
        <v>16</v>
      </c>
      <c r="AA7" s="117"/>
      <c r="AB7" s="118">
        <v>18</v>
      </c>
      <c r="AC7" s="118">
        <v>9</v>
      </c>
      <c r="AD7" s="139"/>
      <c r="AK7" s="119"/>
      <c r="AL7" s="119"/>
      <c r="AM7" s="119"/>
      <c r="AN7" s="119"/>
      <c r="AO7" s="119"/>
      <c r="AP7" s="119"/>
    </row>
    <row r="8" spans="1:45" s="27" customFormat="1" ht="15">
      <c r="A8" s="116">
        <v>15</v>
      </c>
      <c r="B8" s="116">
        <v>8</v>
      </c>
      <c r="C8" s="117"/>
      <c r="D8" s="116">
        <v>8</v>
      </c>
      <c r="E8" s="116">
        <v>20</v>
      </c>
      <c r="F8" s="117"/>
      <c r="G8" s="116">
        <v>11</v>
      </c>
      <c r="H8" s="116">
        <v>4</v>
      </c>
      <c r="I8" s="117"/>
      <c r="J8" s="116">
        <v>3</v>
      </c>
      <c r="K8" s="116">
        <v>15</v>
      </c>
      <c r="L8" s="117"/>
      <c r="M8" s="116">
        <v>7</v>
      </c>
      <c r="N8" s="116">
        <v>19</v>
      </c>
      <c r="O8" s="117"/>
      <c r="P8" s="177">
        <v>14</v>
      </c>
      <c r="Q8" s="177">
        <v>7</v>
      </c>
      <c r="R8" s="117"/>
      <c r="S8" s="116">
        <v>20</v>
      </c>
      <c r="T8" s="116">
        <v>13</v>
      </c>
      <c r="U8" s="117"/>
      <c r="V8" s="118">
        <v>10</v>
      </c>
      <c r="W8" s="118">
        <v>3</v>
      </c>
      <c r="X8" s="117"/>
      <c r="Y8" s="118">
        <v>5</v>
      </c>
      <c r="Z8" s="118">
        <v>17</v>
      </c>
      <c r="AA8" s="117"/>
      <c r="AB8" s="118">
        <v>17</v>
      </c>
      <c r="AC8" s="118">
        <v>10</v>
      </c>
      <c r="AD8" s="139"/>
      <c r="AK8" s="119"/>
      <c r="AL8" s="119"/>
      <c r="AM8" s="119"/>
      <c r="AN8" s="119"/>
      <c r="AO8" s="119"/>
      <c r="AP8" s="119"/>
    </row>
    <row r="9" spans="1:45" s="27" customFormat="1" ht="15">
      <c r="A9" s="116">
        <v>14</v>
      </c>
      <c r="B9" s="116">
        <v>9</v>
      </c>
      <c r="C9" s="117"/>
      <c r="D9" s="116">
        <v>7</v>
      </c>
      <c r="E9" s="116">
        <v>2</v>
      </c>
      <c r="F9" s="117"/>
      <c r="G9" s="116">
        <v>10</v>
      </c>
      <c r="H9" s="116">
        <v>5</v>
      </c>
      <c r="I9" s="117"/>
      <c r="J9" s="116">
        <v>2</v>
      </c>
      <c r="K9" s="116">
        <v>16</v>
      </c>
      <c r="L9" s="117"/>
      <c r="M9" s="116">
        <v>6</v>
      </c>
      <c r="N9" s="116">
        <v>20</v>
      </c>
      <c r="O9" s="117"/>
      <c r="P9" s="177">
        <v>13</v>
      </c>
      <c r="Q9" s="177">
        <v>8</v>
      </c>
      <c r="R9" s="117"/>
      <c r="S9" s="116">
        <v>19</v>
      </c>
      <c r="T9" s="116">
        <v>14</v>
      </c>
      <c r="U9" s="117"/>
      <c r="V9" s="118">
        <v>9</v>
      </c>
      <c r="W9" s="118">
        <v>4</v>
      </c>
      <c r="X9" s="117"/>
      <c r="Y9" s="118">
        <v>4</v>
      </c>
      <c r="Z9" s="118">
        <v>18</v>
      </c>
      <c r="AA9" s="117"/>
      <c r="AB9" s="118">
        <v>16</v>
      </c>
      <c r="AC9" s="118">
        <v>11</v>
      </c>
      <c r="AD9" s="139"/>
      <c r="AK9" s="119"/>
      <c r="AL9" s="119"/>
      <c r="AM9" s="119"/>
      <c r="AN9" s="119"/>
      <c r="AO9" s="119"/>
      <c r="AP9" s="119"/>
    </row>
    <row r="10" spans="1:45" s="27" customFormat="1" ht="15">
      <c r="A10" s="116">
        <v>13</v>
      </c>
      <c r="B10" s="116">
        <v>10</v>
      </c>
      <c r="C10" s="117"/>
      <c r="D10" s="116">
        <v>6</v>
      </c>
      <c r="E10" s="116">
        <v>3</v>
      </c>
      <c r="F10" s="117"/>
      <c r="G10" s="116">
        <v>9</v>
      </c>
      <c r="H10" s="116">
        <v>6</v>
      </c>
      <c r="I10" s="117"/>
      <c r="J10" s="116">
        <v>20</v>
      </c>
      <c r="K10" s="116">
        <v>17</v>
      </c>
      <c r="L10" s="117"/>
      <c r="M10" s="116">
        <v>5</v>
      </c>
      <c r="N10" s="116">
        <v>2</v>
      </c>
      <c r="O10" s="117"/>
      <c r="P10" s="177">
        <v>12</v>
      </c>
      <c r="Q10" s="177">
        <v>9</v>
      </c>
      <c r="R10" s="117"/>
      <c r="S10" s="116">
        <v>18</v>
      </c>
      <c r="T10" s="116">
        <v>15</v>
      </c>
      <c r="U10" s="117"/>
      <c r="V10" s="118">
        <v>8</v>
      </c>
      <c r="W10" s="118">
        <v>5</v>
      </c>
      <c r="X10" s="117"/>
      <c r="Y10" s="118">
        <v>3</v>
      </c>
      <c r="Z10" s="118">
        <v>19</v>
      </c>
      <c r="AA10" s="117"/>
      <c r="AB10" s="118">
        <v>15</v>
      </c>
      <c r="AC10" s="118">
        <v>12</v>
      </c>
      <c r="AD10" s="139"/>
      <c r="AK10" s="119"/>
      <c r="AL10" s="119"/>
      <c r="AM10" s="119"/>
      <c r="AN10" s="119"/>
      <c r="AO10" s="119"/>
      <c r="AP10" s="119"/>
    </row>
    <row r="11" spans="1:45" s="27" customFormat="1" ht="15">
      <c r="A11" s="116">
        <v>12</v>
      </c>
      <c r="B11" s="116">
        <v>11</v>
      </c>
      <c r="C11" s="117"/>
      <c r="D11" s="116">
        <v>5</v>
      </c>
      <c r="E11" s="116">
        <v>4</v>
      </c>
      <c r="F11" s="117"/>
      <c r="G11" s="116">
        <v>8</v>
      </c>
      <c r="H11" s="116">
        <v>7</v>
      </c>
      <c r="I11" s="117"/>
      <c r="J11" s="116">
        <v>19</v>
      </c>
      <c r="K11" s="116">
        <v>18</v>
      </c>
      <c r="L11" s="117"/>
      <c r="M11" s="116">
        <v>4</v>
      </c>
      <c r="N11" s="116">
        <v>3</v>
      </c>
      <c r="O11" s="117"/>
      <c r="P11" s="177">
        <v>11</v>
      </c>
      <c r="Q11" s="177">
        <v>10</v>
      </c>
      <c r="R11" s="117"/>
      <c r="S11" s="116">
        <v>17</v>
      </c>
      <c r="T11" s="116">
        <v>16</v>
      </c>
      <c r="U11" s="117"/>
      <c r="V11" s="118">
        <v>7</v>
      </c>
      <c r="W11" s="118">
        <v>6</v>
      </c>
      <c r="X11" s="117"/>
      <c r="Y11" s="118">
        <v>2</v>
      </c>
      <c r="Z11" s="118">
        <v>20</v>
      </c>
      <c r="AA11" s="117"/>
      <c r="AB11" s="118">
        <v>14</v>
      </c>
      <c r="AC11" s="118">
        <v>13</v>
      </c>
      <c r="AD11" s="139"/>
      <c r="AK11" s="119"/>
      <c r="AL11" s="119"/>
      <c r="AM11" s="119"/>
      <c r="AN11" s="119"/>
      <c r="AO11" s="119"/>
      <c r="AP11" s="119"/>
    </row>
    <row r="12" spans="1:45" s="27" customFormat="1" ht="10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X12" s="121"/>
      <c r="Y12" s="121"/>
      <c r="Z12" s="121"/>
      <c r="AA12" s="121"/>
      <c r="AB12" s="121"/>
      <c r="AC12" s="121"/>
      <c r="AD12" s="121"/>
      <c r="AE12" s="147"/>
      <c r="AF12" s="147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</row>
    <row r="13" spans="1:45" s="60" customFormat="1" ht="21">
      <c r="A13" s="178">
        <v>11</v>
      </c>
      <c r="B13" s="178"/>
      <c r="C13" s="51"/>
      <c r="D13" s="115">
        <v>12</v>
      </c>
      <c r="E13" s="115"/>
      <c r="F13" s="51"/>
      <c r="G13" s="115">
        <v>13</v>
      </c>
      <c r="H13" s="115"/>
      <c r="I13" s="51"/>
      <c r="J13" s="55">
        <v>14</v>
      </c>
      <c r="K13" s="55"/>
      <c r="L13" s="51"/>
      <c r="M13" s="56">
        <v>15</v>
      </c>
      <c r="N13" s="56"/>
      <c r="O13" s="51"/>
      <c r="P13" s="55">
        <v>16</v>
      </c>
      <c r="Q13" s="55"/>
      <c r="R13" s="57"/>
      <c r="S13" s="55">
        <v>17</v>
      </c>
      <c r="T13" s="55"/>
      <c r="U13" s="57"/>
      <c r="V13" s="55">
        <v>18</v>
      </c>
      <c r="W13" s="55"/>
      <c r="X13" s="57"/>
      <c r="Y13" s="56">
        <v>19</v>
      </c>
      <c r="Z13" s="56"/>
      <c r="AA13" s="59"/>
      <c r="AB13" s="62"/>
      <c r="AC13" s="62"/>
      <c r="AD13" s="80"/>
      <c r="AE13" s="80"/>
      <c r="AF13" s="80"/>
      <c r="AG13" s="61"/>
      <c r="AK13" s="80"/>
      <c r="AL13" s="80"/>
      <c r="AM13" s="62"/>
      <c r="AN13" s="61"/>
      <c r="AO13" s="61"/>
      <c r="AP13" s="61"/>
      <c r="AQ13" s="61"/>
      <c r="AR13" s="61"/>
      <c r="AS13" s="61"/>
    </row>
    <row r="14" spans="1:45" s="27" customFormat="1" ht="15">
      <c r="A14" s="118">
        <v>1</v>
      </c>
      <c r="B14" s="118">
        <v>15</v>
      </c>
      <c r="C14" s="117"/>
      <c r="D14" s="118">
        <v>1</v>
      </c>
      <c r="E14" s="118">
        <v>5</v>
      </c>
      <c r="F14" s="117"/>
      <c r="G14" s="118">
        <v>1</v>
      </c>
      <c r="H14" s="118">
        <v>19</v>
      </c>
      <c r="I14" s="117"/>
      <c r="J14" s="122">
        <v>1</v>
      </c>
      <c r="K14" s="122">
        <v>12</v>
      </c>
      <c r="L14" s="117"/>
      <c r="M14" s="122">
        <v>1</v>
      </c>
      <c r="N14" s="122">
        <v>3</v>
      </c>
      <c r="O14" s="117"/>
      <c r="P14" s="122">
        <v>1</v>
      </c>
      <c r="Q14" s="122">
        <v>6</v>
      </c>
      <c r="R14" s="123"/>
      <c r="S14" s="122">
        <v>1</v>
      </c>
      <c r="T14" s="122">
        <v>18</v>
      </c>
      <c r="U14" s="123"/>
      <c r="V14" s="122">
        <v>1</v>
      </c>
      <c r="W14" s="122">
        <v>8</v>
      </c>
      <c r="X14" s="123"/>
      <c r="Y14" s="122">
        <v>1</v>
      </c>
      <c r="Z14" s="122">
        <v>10</v>
      </c>
      <c r="AA14" s="121"/>
      <c r="AB14" s="124"/>
      <c r="AC14" s="124"/>
      <c r="AD14" s="148"/>
      <c r="AE14" s="124"/>
      <c r="AF14" s="124"/>
      <c r="AG14" s="119"/>
      <c r="AK14" s="124"/>
      <c r="AL14" s="124"/>
      <c r="AM14" s="124"/>
      <c r="AN14" s="119"/>
      <c r="AO14" s="119"/>
      <c r="AP14" s="119"/>
      <c r="AQ14" s="119"/>
      <c r="AR14" s="119"/>
      <c r="AS14" s="119"/>
    </row>
    <row r="15" spans="1:45" s="27" customFormat="1" ht="15">
      <c r="A15" s="118">
        <v>14</v>
      </c>
      <c r="B15" s="118">
        <v>16</v>
      </c>
      <c r="C15" s="117"/>
      <c r="D15" s="118">
        <v>4</v>
      </c>
      <c r="E15" s="118">
        <v>6</v>
      </c>
      <c r="F15" s="117"/>
      <c r="G15" s="118">
        <v>18</v>
      </c>
      <c r="H15" s="118">
        <v>20</v>
      </c>
      <c r="I15" s="117"/>
      <c r="J15" s="122">
        <v>11</v>
      </c>
      <c r="K15" s="122">
        <v>13</v>
      </c>
      <c r="L15" s="117"/>
      <c r="M15" s="122">
        <v>2</v>
      </c>
      <c r="N15" s="122">
        <v>4</v>
      </c>
      <c r="O15" s="117"/>
      <c r="P15" s="122">
        <v>6</v>
      </c>
      <c r="Q15" s="122">
        <v>7</v>
      </c>
      <c r="R15" s="123"/>
      <c r="S15" s="122">
        <v>17</v>
      </c>
      <c r="T15" s="122">
        <v>19</v>
      </c>
      <c r="U15" s="123"/>
      <c r="V15" s="122">
        <v>7</v>
      </c>
      <c r="W15" s="122">
        <v>9</v>
      </c>
      <c r="X15" s="123"/>
      <c r="Y15" s="122">
        <v>9</v>
      </c>
      <c r="Z15" s="122">
        <v>11</v>
      </c>
      <c r="AA15" s="121"/>
      <c r="AB15" s="124"/>
      <c r="AC15" s="124"/>
      <c r="AD15" s="148"/>
      <c r="AE15" s="124"/>
      <c r="AF15" s="124"/>
      <c r="AG15" s="119"/>
      <c r="AK15" s="124"/>
      <c r="AL15" s="124"/>
      <c r="AM15" s="124"/>
      <c r="AN15" s="119"/>
      <c r="AO15" s="119"/>
      <c r="AP15" s="119"/>
      <c r="AQ15" s="119"/>
      <c r="AR15" s="119"/>
      <c r="AS15" s="119"/>
    </row>
    <row r="16" spans="1:45" s="27" customFormat="1" ht="15">
      <c r="A16" s="118">
        <v>13</v>
      </c>
      <c r="B16" s="118">
        <v>17</v>
      </c>
      <c r="C16" s="117"/>
      <c r="D16" s="118">
        <v>3</v>
      </c>
      <c r="E16" s="118">
        <v>7</v>
      </c>
      <c r="F16" s="117"/>
      <c r="G16" s="118">
        <v>17</v>
      </c>
      <c r="H16" s="118">
        <v>2</v>
      </c>
      <c r="I16" s="117"/>
      <c r="J16" s="122">
        <v>10</v>
      </c>
      <c r="K16" s="122">
        <v>14</v>
      </c>
      <c r="L16" s="117"/>
      <c r="M16" s="122">
        <v>20</v>
      </c>
      <c r="N16" s="122">
        <v>5</v>
      </c>
      <c r="O16" s="117"/>
      <c r="P16" s="122">
        <v>5</v>
      </c>
      <c r="Q16" s="122">
        <v>8</v>
      </c>
      <c r="R16" s="123"/>
      <c r="S16" s="122">
        <v>16</v>
      </c>
      <c r="T16" s="122">
        <v>20</v>
      </c>
      <c r="U16" s="123"/>
      <c r="V16" s="122">
        <v>6</v>
      </c>
      <c r="W16" s="122">
        <v>10</v>
      </c>
      <c r="X16" s="123"/>
      <c r="Y16" s="122">
        <v>8</v>
      </c>
      <c r="Z16" s="122">
        <v>12</v>
      </c>
      <c r="AA16" s="121"/>
      <c r="AB16" s="124"/>
      <c r="AC16" s="124"/>
      <c r="AD16" s="148"/>
      <c r="AE16" s="124"/>
      <c r="AF16" s="124"/>
      <c r="AG16" s="119"/>
      <c r="AK16" s="124"/>
      <c r="AL16" s="124"/>
      <c r="AM16" s="124"/>
    </row>
    <row r="17" spans="1:39" s="27" customFormat="1" ht="15">
      <c r="A17" s="118">
        <v>12</v>
      </c>
      <c r="B17" s="118">
        <v>18</v>
      </c>
      <c r="C17" s="117"/>
      <c r="D17" s="118">
        <v>2</v>
      </c>
      <c r="E17" s="118">
        <v>8</v>
      </c>
      <c r="F17" s="117"/>
      <c r="G17" s="118">
        <v>16</v>
      </c>
      <c r="H17" s="118">
        <v>3</v>
      </c>
      <c r="I17" s="117"/>
      <c r="J17" s="122">
        <v>9</v>
      </c>
      <c r="K17" s="122">
        <v>15</v>
      </c>
      <c r="L17" s="117"/>
      <c r="M17" s="122">
        <v>19</v>
      </c>
      <c r="N17" s="122">
        <v>6</v>
      </c>
      <c r="O17" s="117"/>
      <c r="P17" s="122">
        <v>4</v>
      </c>
      <c r="Q17" s="122">
        <v>9</v>
      </c>
      <c r="R17" s="123"/>
      <c r="S17" s="122">
        <v>15</v>
      </c>
      <c r="T17" s="122">
        <v>2</v>
      </c>
      <c r="U17" s="123"/>
      <c r="V17" s="122">
        <v>5</v>
      </c>
      <c r="W17" s="122">
        <v>11</v>
      </c>
      <c r="X17" s="123"/>
      <c r="Y17" s="122">
        <v>7</v>
      </c>
      <c r="Z17" s="122">
        <v>13</v>
      </c>
      <c r="AA17" s="121"/>
      <c r="AB17" s="124"/>
      <c r="AC17" s="124"/>
      <c r="AD17" s="148"/>
      <c r="AE17" s="124"/>
      <c r="AF17" s="124"/>
      <c r="AG17" s="119"/>
      <c r="AK17" s="124"/>
      <c r="AL17" s="124"/>
      <c r="AM17" s="124"/>
    </row>
    <row r="18" spans="1:39" s="27" customFormat="1" ht="15">
      <c r="A18" s="118">
        <v>11</v>
      </c>
      <c r="B18" s="118">
        <v>19</v>
      </c>
      <c r="C18" s="117"/>
      <c r="D18" s="118">
        <v>20</v>
      </c>
      <c r="E18" s="118">
        <v>9</v>
      </c>
      <c r="F18" s="117"/>
      <c r="G18" s="118">
        <v>15</v>
      </c>
      <c r="H18" s="118">
        <v>4</v>
      </c>
      <c r="I18" s="117"/>
      <c r="J18" s="122">
        <v>8</v>
      </c>
      <c r="K18" s="122">
        <v>16</v>
      </c>
      <c r="L18" s="117"/>
      <c r="M18" s="122">
        <v>18</v>
      </c>
      <c r="N18" s="122">
        <v>7</v>
      </c>
      <c r="O18" s="117"/>
      <c r="P18" s="122">
        <v>3</v>
      </c>
      <c r="Q18" s="122">
        <v>11</v>
      </c>
      <c r="R18" s="123"/>
      <c r="S18" s="122">
        <v>14</v>
      </c>
      <c r="T18" s="122">
        <v>3</v>
      </c>
      <c r="U18" s="123"/>
      <c r="V18" s="122">
        <v>4</v>
      </c>
      <c r="W18" s="122">
        <v>12</v>
      </c>
      <c r="X18" s="123"/>
      <c r="Y18" s="122">
        <v>6</v>
      </c>
      <c r="Z18" s="122">
        <v>14</v>
      </c>
      <c r="AA18" s="121"/>
      <c r="AB18" s="124"/>
      <c r="AC18" s="124"/>
      <c r="AD18" s="148"/>
      <c r="AE18" s="124"/>
      <c r="AF18" s="124"/>
      <c r="AG18" s="119"/>
      <c r="AK18" s="124"/>
      <c r="AL18" s="124"/>
      <c r="AM18" s="124"/>
    </row>
    <row r="19" spans="1:39" s="27" customFormat="1" ht="15">
      <c r="A19" s="118">
        <v>10</v>
      </c>
      <c r="B19" s="118">
        <v>20</v>
      </c>
      <c r="C19" s="117"/>
      <c r="D19" s="118">
        <v>19</v>
      </c>
      <c r="E19" s="118">
        <v>10</v>
      </c>
      <c r="F19" s="117"/>
      <c r="G19" s="118">
        <v>14</v>
      </c>
      <c r="H19" s="118">
        <v>5</v>
      </c>
      <c r="I19" s="117"/>
      <c r="J19" s="122">
        <v>7</v>
      </c>
      <c r="K19" s="122">
        <v>17</v>
      </c>
      <c r="L19" s="117"/>
      <c r="M19" s="122">
        <v>17</v>
      </c>
      <c r="N19" s="122">
        <v>8</v>
      </c>
      <c r="O19" s="117"/>
      <c r="P19" s="122">
        <v>2</v>
      </c>
      <c r="Q19" s="122">
        <v>12</v>
      </c>
      <c r="R19" s="123"/>
      <c r="S19" s="122">
        <v>13</v>
      </c>
      <c r="T19" s="122">
        <v>4</v>
      </c>
      <c r="U19" s="123"/>
      <c r="V19" s="122">
        <v>3</v>
      </c>
      <c r="W19" s="122">
        <v>13</v>
      </c>
      <c r="X19" s="123"/>
      <c r="Y19" s="122">
        <v>5</v>
      </c>
      <c r="Z19" s="122">
        <v>15</v>
      </c>
      <c r="AA19" s="121"/>
      <c r="AB19" s="124"/>
      <c r="AC19" s="124"/>
      <c r="AD19" s="148"/>
      <c r="AE19" s="124"/>
      <c r="AF19" s="124"/>
      <c r="AG19" s="119"/>
      <c r="AK19" s="124"/>
      <c r="AL19" s="124"/>
      <c r="AM19" s="124"/>
    </row>
    <row r="20" spans="1:39" s="27" customFormat="1" ht="15">
      <c r="A20" s="118">
        <v>9</v>
      </c>
      <c r="B20" s="118">
        <v>2</v>
      </c>
      <c r="C20" s="117"/>
      <c r="D20" s="118">
        <v>18</v>
      </c>
      <c r="E20" s="118">
        <v>11</v>
      </c>
      <c r="F20" s="117"/>
      <c r="G20" s="118">
        <v>13</v>
      </c>
      <c r="H20" s="118">
        <v>6</v>
      </c>
      <c r="I20" s="117"/>
      <c r="J20" s="122">
        <v>6</v>
      </c>
      <c r="K20" s="122">
        <v>18</v>
      </c>
      <c r="L20" s="117"/>
      <c r="M20" s="122">
        <v>16</v>
      </c>
      <c r="N20" s="122">
        <v>9</v>
      </c>
      <c r="O20" s="117"/>
      <c r="P20" s="122">
        <v>20</v>
      </c>
      <c r="Q20" s="122">
        <v>13</v>
      </c>
      <c r="R20" s="123"/>
      <c r="S20" s="122">
        <v>12</v>
      </c>
      <c r="T20" s="122">
        <v>5</v>
      </c>
      <c r="U20" s="123"/>
      <c r="V20" s="122">
        <v>2</v>
      </c>
      <c r="W20" s="122">
        <v>14</v>
      </c>
      <c r="X20" s="123"/>
      <c r="Y20" s="122">
        <v>4</v>
      </c>
      <c r="Z20" s="122">
        <v>16</v>
      </c>
      <c r="AA20" s="121"/>
      <c r="AB20" s="124"/>
      <c r="AC20" s="124"/>
      <c r="AD20" s="148"/>
      <c r="AE20" s="124"/>
      <c r="AF20" s="124"/>
      <c r="AG20" s="119"/>
      <c r="AK20" s="124"/>
      <c r="AL20" s="124"/>
      <c r="AM20" s="124"/>
    </row>
    <row r="21" spans="1:39" s="27" customFormat="1" ht="15">
      <c r="A21" s="118">
        <v>8</v>
      </c>
      <c r="B21" s="118">
        <v>3</v>
      </c>
      <c r="C21" s="117"/>
      <c r="D21" s="118">
        <v>17</v>
      </c>
      <c r="E21" s="118">
        <v>12</v>
      </c>
      <c r="F21" s="117"/>
      <c r="G21" s="118">
        <v>12</v>
      </c>
      <c r="H21" s="118">
        <v>7</v>
      </c>
      <c r="I21" s="117"/>
      <c r="J21" s="122">
        <v>5</v>
      </c>
      <c r="K21" s="122">
        <v>19</v>
      </c>
      <c r="L21" s="117"/>
      <c r="M21" s="122">
        <v>15</v>
      </c>
      <c r="N21" s="122">
        <v>10</v>
      </c>
      <c r="O21" s="117"/>
      <c r="P21" s="122">
        <v>19</v>
      </c>
      <c r="Q21" s="122">
        <v>14</v>
      </c>
      <c r="R21" s="123"/>
      <c r="S21" s="122">
        <v>11</v>
      </c>
      <c r="T21" s="122">
        <v>6</v>
      </c>
      <c r="U21" s="123"/>
      <c r="V21" s="122">
        <v>20</v>
      </c>
      <c r="W21" s="122">
        <v>15</v>
      </c>
      <c r="X21" s="123"/>
      <c r="Y21" s="122">
        <v>3</v>
      </c>
      <c r="Z21" s="122">
        <v>17</v>
      </c>
      <c r="AA21" s="121"/>
      <c r="AB21" s="124"/>
      <c r="AC21" s="124"/>
      <c r="AD21" s="148"/>
      <c r="AE21" s="124"/>
      <c r="AF21" s="124"/>
      <c r="AG21" s="119"/>
      <c r="AK21" s="124"/>
      <c r="AL21" s="124"/>
      <c r="AM21" s="124"/>
    </row>
    <row r="22" spans="1:39" s="27" customFormat="1" ht="15">
      <c r="A22" s="118">
        <v>7</v>
      </c>
      <c r="B22" s="118">
        <v>4</v>
      </c>
      <c r="C22" s="117"/>
      <c r="D22" s="118">
        <v>16</v>
      </c>
      <c r="E22" s="118">
        <v>13</v>
      </c>
      <c r="F22" s="117"/>
      <c r="G22" s="118">
        <v>11</v>
      </c>
      <c r="H22" s="118">
        <v>8</v>
      </c>
      <c r="I22" s="117"/>
      <c r="J22" s="122">
        <v>4</v>
      </c>
      <c r="K22" s="122">
        <v>20</v>
      </c>
      <c r="L22" s="117"/>
      <c r="M22" s="122">
        <v>14</v>
      </c>
      <c r="N22" s="122">
        <v>11</v>
      </c>
      <c r="O22" s="117"/>
      <c r="P22" s="122">
        <v>18</v>
      </c>
      <c r="Q22" s="122">
        <v>15</v>
      </c>
      <c r="R22" s="123"/>
      <c r="S22" s="122">
        <v>10</v>
      </c>
      <c r="T22" s="122">
        <v>7</v>
      </c>
      <c r="U22" s="123"/>
      <c r="V22" s="122">
        <v>19</v>
      </c>
      <c r="W22" s="122">
        <v>16</v>
      </c>
      <c r="X22" s="123"/>
      <c r="Y22" s="122">
        <v>2</v>
      </c>
      <c r="Z22" s="122">
        <v>18</v>
      </c>
      <c r="AA22" s="121"/>
      <c r="AB22" s="124"/>
      <c r="AC22" s="124"/>
      <c r="AD22" s="148"/>
      <c r="AE22" s="124"/>
      <c r="AF22" s="124"/>
      <c r="AG22" s="119"/>
      <c r="AK22" s="124"/>
      <c r="AL22" s="124"/>
      <c r="AM22" s="124"/>
    </row>
    <row r="23" spans="1:39" s="27" customFormat="1" ht="15">
      <c r="A23" s="118">
        <v>6</v>
      </c>
      <c r="B23" s="118">
        <v>5</v>
      </c>
      <c r="C23" s="117"/>
      <c r="D23" s="118">
        <v>15</v>
      </c>
      <c r="E23" s="118">
        <v>14</v>
      </c>
      <c r="F23" s="117"/>
      <c r="G23" s="118">
        <v>10</v>
      </c>
      <c r="H23" s="118">
        <v>9</v>
      </c>
      <c r="I23" s="117"/>
      <c r="J23" s="122">
        <v>3</v>
      </c>
      <c r="K23" s="122">
        <v>2</v>
      </c>
      <c r="L23" s="117"/>
      <c r="M23" s="122">
        <v>13</v>
      </c>
      <c r="N23" s="122">
        <v>12</v>
      </c>
      <c r="O23" s="117"/>
      <c r="P23" s="122">
        <v>17</v>
      </c>
      <c r="Q23" s="122">
        <v>16</v>
      </c>
      <c r="R23" s="123"/>
      <c r="S23" s="122">
        <v>9</v>
      </c>
      <c r="T23" s="122">
        <v>8</v>
      </c>
      <c r="U23" s="123"/>
      <c r="V23" s="122">
        <v>18</v>
      </c>
      <c r="W23" s="122">
        <v>17</v>
      </c>
      <c r="X23" s="123"/>
      <c r="Y23" s="122">
        <v>20</v>
      </c>
      <c r="Z23" s="122">
        <v>19</v>
      </c>
      <c r="AA23" s="121"/>
      <c r="AB23" s="124"/>
      <c r="AC23" s="124"/>
      <c r="AD23" s="148"/>
      <c r="AE23" s="124"/>
      <c r="AF23" s="124"/>
      <c r="AG23" s="119"/>
      <c r="AK23" s="124"/>
      <c r="AL23" s="124"/>
      <c r="AM23" s="124"/>
    </row>
    <row r="24" spans="1:39">
      <c r="A24" s="137"/>
      <c r="B24" s="137"/>
      <c r="C24" s="137"/>
      <c r="D24" s="54">
        <v>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  <c r="Z24" s="53"/>
      <c r="AA24" s="53"/>
      <c r="AB24" s="33"/>
      <c r="AC24" s="32"/>
      <c r="AD24" s="32"/>
      <c r="AE24" s="32"/>
      <c r="AF24" s="32"/>
      <c r="AG24" s="32"/>
    </row>
    <row r="27" spans="1:39" ht="21">
      <c r="A27" s="63"/>
      <c r="B27" s="63"/>
      <c r="C27" s="82"/>
      <c r="D27" s="63"/>
      <c r="E27" s="63"/>
      <c r="F27" s="82"/>
      <c r="G27" s="63"/>
      <c r="H27" s="63"/>
      <c r="I27" s="82"/>
      <c r="J27" s="63"/>
      <c r="K27" s="63"/>
      <c r="L27" s="82"/>
      <c r="M27" s="63"/>
      <c r="N27" s="63"/>
      <c r="O27" s="82"/>
      <c r="P27" s="63"/>
      <c r="Q27" s="63"/>
      <c r="R27" s="82"/>
      <c r="S27" s="63"/>
      <c r="T27" s="63"/>
      <c r="U27" s="62"/>
      <c r="V27" s="81"/>
      <c r="W27" s="81"/>
      <c r="X27" s="62"/>
      <c r="Y27" s="63"/>
      <c r="Z27" s="81"/>
      <c r="AA27" s="62"/>
      <c r="AB27" s="81"/>
      <c r="AC27" s="81"/>
      <c r="AD27" s="62"/>
      <c r="AE27" s="81"/>
      <c r="AF27" s="81"/>
      <c r="AG27" s="62"/>
      <c r="AH27" s="81"/>
      <c r="AI27" s="32"/>
      <c r="AJ27" s="52"/>
    </row>
    <row r="28" spans="1:39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81"/>
      <c r="W28" s="81"/>
      <c r="X28" s="63"/>
      <c r="Y28" s="63"/>
      <c r="Z28" s="81"/>
      <c r="AA28" s="63"/>
      <c r="AB28" s="81"/>
      <c r="AC28" s="81"/>
      <c r="AD28" s="63"/>
      <c r="AE28" s="81"/>
      <c r="AF28" s="81"/>
      <c r="AG28" s="63"/>
      <c r="AH28" s="81"/>
      <c r="AI28" s="32"/>
      <c r="AJ28" s="32"/>
    </row>
    <row r="29" spans="1:39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81"/>
      <c r="W29" s="81"/>
      <c r="X29" s="63"/>
      <c r="Y29" s="63"/>
      <c r="Z29" s="81"/>
      <c r="AA29" s="63"/>
      <c r="AB29" s="81"/>
      <c r="AC29" s="81"/>
      <c r="AD29" s="63"/>
      <c r="AE29" s="81"/>
      <c r="AF29" s="81"/>
      <c r="AG29" s="63"/>
      <c r="AH29" s="81"/>
      <c r="AI29" s="32"/>
      <c r="AJ29" s="32"/>
    </row>
    <row r="30" spans="1:39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81"/>
      <c r="W30" s="81"/>
      <c r="X30" s="63"/>
      <c r="Y30" s="63"/>
      <c r="Z30" s="81"/>
      <c r="AA30" s="63"/>
      <c r="AB30" s="81"/>
      <c r="AC30" s="81"/>
      <c r="AD30" s="63"/>
      <c r="AE30" s="81"/>
      <c r="AF30" s="81"/>
      <c r="AG30" s="63"/>
      <c r="AH30" s="81"/>
      <c r="AI30" s="32"/>
      <c r="AJ30" s="32"/>
    </row>
    <row r="31" spans="1:39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81"/>
      <c r="W31" s="81"/>
      <c r="X31" s="63"/>
      <c r="Y31" s="63"/>
      <c r="Z31" s="81"/>
      <c r="AA31" s="63"/>
      <c r="AB31" s="81"/>
      <c r="AC31" s="81"/>
      <c r="AD31" s="63"/>
      <c r="AE31" s="81"/>
      <c r="AF31" s="81"/>
      <c r="AG31" s="63"/>
      <c r="AH31" s="81"/>
      <c r="AI31" s="32"/>
      <c r="AJ31" s="32"/>
    </row>
    <row r="32" spans="1:39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81"/>
      <c r="W32" s="81"/>
      <c r="X32" s="63"/>
      <c r="Y32" s="63"/>
      <c r="Z32" s="81"/>
      <c r="AA32" s="63"/>
      <c r="AB32" s="81"/>
      <c r="AC32" s="81"/>
      <c r="AD32" s="63"/>
      <c r="AE32" s="81"/>
      <c r="AF32" s="81"/>
      <c r="AG32" s="63"/>
      <c r="AH32" s="81"/>
      <c r="AI32" s="32"/>
      <c r="AJ32" s="32"/>
    </row>
    <row r="33" spans="1:36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81"/>
      <c r="W33" s="81"/>
      <c r="X33" s="63"/>
      <c r="Y33" s="63"/>
      <c r="Z33" s="81"/>
      <c r="AA33" s="63"/>
      <c r="AB33" s="81"/>
      <c r="AC33" s="81"/>
      <c r="AD33" s="63"/>
      <c r="AE33" s="81"/>
      <c r="AF33" s="81"/>
      <c r="AG33" s="63"/>
      <c r="AH33" s="81"/>
      <c r="AI33" s="32"/>
      <c r="AJ33" s="32"/>
    </row>
    <row r="34" spans="1:3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81"/>
      <c r="W34" s="81"/>
      <c r="X34" s="63"/>
      <c r="Y34" s="63"/>
      <c r="Z34" s="81"/>
      <c r="AA34" s="63"/>
      <c r="AB34" s="81"/>
      <c r="AC34" s="81"/>
      <c r="AD34" s="63"/>
      <c r="AE34" s="81"/>
      <c r="AF34" s="81"/>
      <c r="AG34" s="63"/>
      <c r="AH34" s="81"/>
      <c r="AI34" s="32"/>
      <c r="AJ34" s="32"/>
    </row>
    <row r="35" spans="1:36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81"/>
      <c r="W35" s="81"/>
      <c r="X35" s="63"/>
      <c r="Y35" s="63"/>
      <c r="Z35" s="81"/>
      <c r="AA35" s="63"/>
      <c r="AB35" s="81"/>
      <c r="AC35" s="81"/>
      <c r="AD35" s="63"/>
      <c r="AE35" s="81"/>
      <c r="AF35" s="81"/>
      <c r="AG35" s="63"/>
      <c r="AH35" s="81"/>
      <c r="AI35" s="32"/>
      <c r="AJ35" s="32"/>
    </row>
    <row r="36" spans="1:3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81"/>
      <c r="W36" s="81"/>
      <c r="X36" s="63"/>
      <c r="Y36" s="63"/>
      <c r="Z36" s="81"/>
      <c r="AA36" s="63"/>
      <c r="AB36" s="81"/>
      <c r="AC36" s="81"/>
      <c r="AD36" s="63"/>
      <c r="AE36" s="81"/>
      <c r="AF36" s="81"/>
      <c r="AG36" s="63"/>
      <c r="AH36" s="81"/>
      <c r="AI36" s="32"/>
      <c r="AJ36" s="32"/>
    </row>
    <row r="37" spans="1:3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81"/>
      <c r="W37" s="81"/>
      <c r="X37" s="63"/>
      <c r="Y37" s="63"/>
      <c r="Z37" s="81"/>
      <c r="AA37" s="63"/>
      <c r="AB37" s="81"/>
      <c r="AC37" s="81"/>
      <c r="AD37" s="63"/>
      <c r="AE37" s="81"/>
      <c r="AF37" s="81"/>
      <c r="AG37" s="63"/>
      <c r="AH37" s="81"/>
      <c r="AI37" s="32"/>
      <c r="AJ37" s="32"/>
    </row>
    <row r="38" spans="1:36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81"/>
      <c r="W38" s="81"/>
      <c r="X38" s="63"/>
      <c r="Y38" s="63"/>
      <c r="Z38" s="81"/>
      <c r="AA38" s="63"/>
      <c r="AB38" s="81"/>
      <c r="AC38" s="81"/>
      <c r="AD38" s="63"/>
      <c r="AE38" s="81"/>
      <c r="AF38" s="81"/>
      <c r="AG38" s="63"/>
      <c r="AH38" s="81"/>
      <c r="AI38" s="32"/>
      <c r="AJ38" s="32"/>
    </row>
    <row r="39" spans="1:36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81"/>
      <c r="W39" s="81"/>
      <c r="X39" s="81"/>
      <c r="Y39" s="63"/>
      <c r="Z39" s="81"/>
      <c r="AA39" s="81"/>
      <c r="AB39" s="81"/>
      <c r="AC39" s="81"/>
      <c r="AD39" s="81"/>
      <c r="AE39" s="81"/>
      <c r="AF39" s="81"/>
      <c r="AG39" s="81"/>
      <c r="AH39" s="81"/>
      <c r="AI39" s="32"/>
      <c r="AJ39" s="32"/>
    </row>
    <row r="40" spans="1:36" ht="21">
      <c r="A40" s="82"/>
      <c r="B40" s="82"/>
      <c r="C40" s="82"/>
      <c r="D40" s="63"/>
      <c r="E40" s="63"/>
      <c r="F40" s="62"/>
      <c r="G40" s="63"/>
      <c r="H40" s="63"/>
      <c r="I40" s="62"/>
      <c r="J40" s="63"/>
      <c r="K40" s="63"/>
      <c r="L40" s="62"/>
      <c r="M40" s="63"/>
      <c r="N40" s="63"/>
      <c r="O40" s="80"/>
      <c r="P40" s="63"/>
      <c r="Q40" s="63"/>
      <c r="R40" s="62"/>
      <c r="S40" s="63"/>
      <c r="T40" s="63"/>
      <c r="U40" s="62"/>
      <c r="V40" s="81"/>
      <c r="W40" s="81"/>
      <c r="X40" s="80"/>
      <c r="Y40" s="63"/>
      <c r="Z40" s="81"/>
      <c r="AA40" s="80"/>
      <c r="AB40" s="62"/>
      <c r="AC40" s="62"/>
      <c r="AD40" s="80"/>
      <c r="AE40" s="62"/>
      <c r="AF40" s="62"/>
      <c r="AG40" s="80"/>
      <c r="AH40" s="80"/>
      <c r="AI40" s="61"/>
      <c r="AJ40" s="61"/>
    </row>
    <row r="41" spans="1:36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1"/>
      <c r="P41" s="63"/>
      <c r="Q41" s="63"/>
      <c r="R41" s="63"/>
      <c r="S41" s="63"/>
      <c r="T41" s="63"/>
      <c r="U41" s="63"/>
      <c r="V41" s="81"/>
      <c r="W41" s="81"/>
      <c r="X41" s="81"/>
      <c r="Y41" s="63"/>
      <c r="Z41" s="81"/>
      <c r="AA41" s="81"/>
      <c r="AB41" s="63"/>
      <c r="AC41" s="63"/>
      <c r="AD41" s="81"/>
      <c r="AE41" s="63"/>
      <c r="AF41" s="63"/>
      <c r="AG41" s="81"/>
      <c r="AH41" s="81"/>
      <c r="AI41" s="32"/>
      <c r="AJ41" s="32"/>
    </row>
    <row r="42" spans="1:36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81"/>
      <c r="P42" s="63"/>
      <c r="Q42" s="63"/>
      <c r="R42" s="63"/>
      <c r="S42" s="63"/>
      <c r="T42" s="63"/>
      <c r="U42" s="63"/>
      <c r="V42" s="81"/>
      <c r="W42" s="81"/>
      <c r="X42" s="81"/>
      <c r="Y42" s="63"/>
      <c r="Z42" s="81"/>
      <c r="AA42" s="81"/>
      <c r="AB42" s="63"/>
      <c r="AC42" s="63"/>
      <c r="AD42" s="81"/>
      <c r="AE42" s="63"/>
      <c r="AF42" s="63"/>
      <c r="AG42" s="81"/>
      <c r="AH42" s="81"/>
      <c r="AI42" s="32"/>
      <c r="AJ42" s="32"/>
    </row>
    <row r="43" spans="1:36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81"/>
      <c r="P43" s="63"/>
      <c r="Q43" s="63"/>
      <c r="R43" s="63"/>
      <c r="S43" s="63"/>
      <c r="T43" s="63"/>
      <c r="U43" s="63"/>
      <c r="V43" s="81"/>
      <c r="W43" s="81"/>
      <c r="X43" s="81"/>
      <c r="Y43" s="63"/>
      <c r="Z43" s="81"/>
      <c r="AA43" s="81"/>
      <c r="AB43" s="63"/>
      <c r="AC43" s="63"/>
      <c r="AD43" s="81"/>
      <c r="AE43" s="63"/>
      <c r="AF43" s="63"/>
      <c r="AG43" s="81"/>
      <c r="AH43" s="81"/>
      <c r="AI43" s="32"/>
      <c r="AJ43" s="32"/>
    </row>
    <row r="44" spans="1:36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81"/>
      <c r="P44" s="63"/>
      <c r="Q44" s="63"/>
      <c r="R44" s="63"/>
      <c r="S44" s="63"/>
      <c r="T44" s="63"/>
      <c r="U44" s="63"/>
      <c r="V44" s="81"/>
      <c r="W44" s="81"/>
      <c r="X44" s="81"/>
      <c r="Y44" s="63"/>
      <c r="Z44" s="81"/>
      <c r="AA44" s="81"/>
      <c r="AB44" s="63"/>
      <c r="AC44" s="63"/>
      <c r="AD44" s="81"/>
      <c r="AE44" s="63"/>
      <c r="AF44" s="63"/>
      <c r="AG44" s="81"/>
      <c r="AH44" s="81"/>
      <c r="AI44" s="32"/>
      <c r="AJ44" s="32"/>
    </row>
    <row r="45" spans="1:36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81"/>
      <c r="P45" s="63"/>
      <c r="Q45" s="63"/>
      <c r="R45" s="63"/>
      <c r="S45" s="63"/>
      <c r="T45" s="63"/>
      <c r="U45" s="63"/>
      <c r="V45" s="81"/>
      <c r="W45" s="81"/>
      <c r="X45" s="81"/>
      <c r="Y45" s="63"/>
      <c r="Z45" s="81"/>
      <c r="AA45" s="81"/>
      <c r="AB45" s="63"/>
      <c r="AC45" s="63"/>
      <c r="AD45" s="81"/>
      <c r="AE45" s="63"/>
      <c r="AF45" s="63"/>
      <c r="AG45" s="81"/>
      <c r="AH45" s="81"/>
      <c r="AI45" s="32"/>
      <c r="AJ45" s="32"/>
    </row>
    <row r="46" spans="1:36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81"/>
      <c r="P46" s="63"/>
      <c r="Q46" s="63"/>
      <c r="R46" s="63"/>
      <c r="S46" s="63"/>
      <c r="T46" s="63"/>
      <c r="U46" s="63"/>
      <c r="V46" s="81"/>
      <c r="W46" s="81"/>
      <c r="X46" s="81"/>
      <c r="Y46" s="63"/>
      <c r="Z46" s="81"/>
      <c r="AA46" s="81"/>
      <c r="AB46" s="63"/>
      <c r="AC46" s="63"/>
      <c r="AD46" s="81"/>
      <c r="AE46" s="63"/>
      <c r="AF46" s="63"/>
      <c r="AG46" s="81"/>
      <c r="AH46" s="81"/>
      <c r="AI46" s="32"/>
      <c r="AJ46" s="32"/>
    </row>
    <row r="47" spans="1:36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81"/>
      <c r="P47" s="63"/>
      <c r="Q47" s="63"/>
      <c r="R47" s="63"/>
      <c r="S47" s="63"/>
      <c r="T47" s="63"/>
      <c r="U47" s="63"/>
      <c r="V47" s="81"/>
      <c r="W47" s="81"/>
      <c r="X47" s="81"/>
      <c r="Y47" s="63"/>
      <c r="Z47" s="81"/>
      <c r="AA47" s="81"/>
      <c r="AB47" s="63"/>
      <c r="AC47" s="63"/>
      <c r="AD47" s="81"/>
      <c r="AE47" s="63"/>
      <c r="AF47" s="63"/>
      <c r="AG47" s="81"/>
      <c r="AH47" s="81"/>
      <c r="AI47" s="32"/>
      <c r="AJ47" s="32"/>
    </row>
    <row r="48" spans="1:36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81"/>
      <c r="P48" s="63"/>
      <c r="Q48" s="63"/>
      <c r="R48" s="63"/>
      <c r="S48" s="63"/>
      <c r="T48" s="63"/>
      <c r="U48" s="63"/>
      <c r="V48" s="81"/>
      <c r="W48" s="81"/>
      <c r="X48" s="81"/>
      <c r="Y48" s="63"/>
      <c r="Z48" s="81"/>
      <c r="AA48" s="81"/>
      <c r="AB48" s="63"/>
      <c r="AC48" s="63"/>
      <c r="AD48" s="81"/>
      <c r="AE48" s="63"/>
      <c r="AF48" s="63"/>
      <c r="AG48" s="81"/>
      <c r="AH48" s="81"/>
      <c r="AI48" s="32"/>
      <c r="AJ48" s="32"/>
    </row>
    <row r="49" spans="1:36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81"/>
      <c r="P49" s="63"/>
      <c r="Q49" s="63"/>
      <c r="R49" s="63"/>
      <c r="S49" s="63"/>
      <c r="T49" s="63"/>
      <c r="U49" s="63"/>
      <c r="V49" s="81"/>
      <c r="W49" s="81"/>
      <c r="X49" s="81"/>
      <c r="Y49" s="63"/>
      <c r="Z49" s="81"/>
      <c r="AA49" s="81"/>
      <c r="AB49" s="63"/>
      <c r="AC49" s="63"/>
      <c r="AD49" s="81"/>
      <c r="AE49" s="63"/>
      <c r="AF49" s="63"/>
      <c r="AG49" s="81"/>
      <c r="AH49" s="81"/>
      <c r="AI49" s="32"/>
      <c r="AJ49" s="32"/>
    </row>
    <row r="50" spans="1:36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81"/>
      <c r="P50" s="63"/>
      <c r="Q50" s="63"/>
      <c r="R50" s="63"/>
      <c r="S50" s="63"/>
      <c r="T50" s="63"/>
      <c r="U50" s="63"/>
      <c r="V50" s="81"/>
      <c r="W50" s="81"/>
      <c r="X50" s="81"/>
      <c r="Y50" s="63"/>
      <c r="Z50" s="81"/>
      <c r="AA50" s="81"/>
      <c r="AB50" s="63"/>
      <c r="AC50" s="63"/>
      <c r="AD50" s="81"/>
      <c r="AE50" s="63"/>
      <c r="AF50" s="63"/>
      <c r="AG50" s="81"/>
      <c r="AH50" s="81"/>
      <c r="AI50" s="32"/>
      <c r="AJ50" s="32"/>
    </row>
    <row r="51" spans="1:36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81"/>
      <c r="P51" s="63"/>
      <c r="Q51" s="63"/>
      <c r="R51" s="63"/>
      <c r="S51" s="63"/>
      <c r="T51" s="63"/>
      <c r="U51" s="63"/>
      <c r="V51" s="81"/>
      <c r="W51" s="81"/>
      <c r="X51" s="81"/>
      <c r="Y51" s="63"/>
      <c r="Z51" s="81"/>
      <c r="AA51" s="81"/>
      <c r="AB51" s="63"/>
      <c r="AC51" s="63"/>
      <c r="AD51" s="81"/>
      <c r="AE51" s="63"/>
      <c r="AF51" s="63"/>
      <c r="AG51" s="81"/>
      <c r="AH51" s="81"/>
      <c r="AI51" s="32"/>
      <c r="AJ51" s="32"/>
    </row>
    <row r="52" spans="1:36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7"/>
      <c r="W52" s="77"/>
      <c r="X52" s="77"/>
      <c r="Y52" s="75"/>
      <c r="Z52" s="77"/>
      <c r="AA52" s="77"/>
      <c r="AB52" s="77"/>
      <c r="AC52" s="77"/>
      <c r="AD52" s="77"/>
      <c r="AE52" s="77"/>
      <c r="AF52" s="77"/>
      <c r="AG52" s="77"/>
      <c r="AH52" s="77"/>
    </row>
  </sheetData>
  <pageMargins left="0.7" right="0.7" top="0.75" bottom="0.75" header="0.3" footer="0.3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42"/>
  <sheetViews>
    <sheetView topLeftCell="B1" workbookViewId="0">
      <selection activeCell="J9" sqref="J9"/>
    </sheetView>
  </sheetViews>
  <sheetFormatPr defaultRowHeight="15.75" customHeight="1"/>
  <cols>
    <col min="1" max="1" width="9" style="33" hidden="1" customWidth="1"/>
    <col min="2" max="2" width="39" customWidth="1"/>
    <col min="3" max="6" width="27.25" customWidth="1"/>
    <col min="7" max="7" width="15.5" style="29" customWidth="1"/>
    <col min="254" max="254" width="25.5" customWidth="1"/>
    <col min="255" max="255" width="21.25" customWidth="1"/>
    <col min="256" max="257" width="24" customWidth="1"/>
    <col min="258" max="258" width="21.25" customWidth="1"/>
    <col min="510" max="510" width="25.5" customWidth="1"/>
    <col min="511" max="511" width="21.25" customWidth="1"/>
    <col min="512" max="513" width="24" customWidth="1"/>
    <col min="514" max="514" width="21.25" customWidth="1"/>
    <col min="766" max="766" width="25.5" customWidth="1"/>
    <col min="767" max="767" width="21.25" customWidth="1"/>
    <col min="768" max="769" width="24" customWidth="1"/>
    <col min="770" max="770" width="21.25" customWidth="1"/>
    <col min="1022" max="1022" width="25.5" customWidth="1"/>
    <col min="1023" max="1023" width="21.25" customWidth="1"/>
    <col min="1024" max="1025" width="24" customWidth="1"/>
    <col min="1026" max="1026" width="21.25" customWidth="1"/>
    <col min="1278" max="1278" width="25.5" customWidth="1"/>
    <col min="1279" max="1279" width="21.25" customWidth="1"/>
    <col min="1280" max="1281" width="24" customWidth="1"/>
    <col min="1282" max="1282" width="21.25" customWidth="1"/>
    <col min="1534" max="1534" width="25.5" customWidth="1"/>
    <col min="1535" max="1535" width="21.25" customWidth="1"/>
    <col min="1536" max="1537" width="24" customWidth="1"/>
    <col min="1538" max="1538" width="21.25" customWidth="1"/>
    <col min="1790" max="1790" width="25.5" customWidth="1"/>
    <col min="1791" max="1791" width="21.25" customWidth="1"/>
    <col min="1792" max="1793" width="24" customWidth="1"/>
    <col min="1794" max="1794" width="21.25" customWidth="1"/>
    <col min="2046" max="2046" width="25.5" customWidth="1"/>
    <col min="2047" max="2047" width="21.25" customWidth="1"/>
    <col min="2048" max="2049" width="24" customWidth="1"/>
    <col min="2050" max="2050" width="21.25" customWidth="1"/>
    <col min="2302" max="2302" width="25.5" customWidth="1"/>
    <col min="2303" max="2303" width="21.25" customWidth="1"/>
    <col min="2304" max="2305" width="24" customWidth="1"/>
    <col min="2306" max="2306" width="21.25" customWidth="1"/>
    <col min="2558" max="2558" width="25.5" customWidth="1"/>
    <col min="2559" max="2559" width="21.25" customWidth="1"/>
    <col min="2560" max="2561" width="24" customWidth="1"/>
    <col min="2562" max="2562" width="21.25" customWidth="1"/>
    <col min="2814" max="2814" width="25.5" customWidth="1"/>
    <col min="2815" max="2815" width="21.25" customWidth="1"/>
    <col min="2816" max="2817" width="24" customWidth="1"/>
    <col min="2818" max="2818" width="21.25" customWidth="1"/>
    <col min="3070" max="3070" width="25.5" customWidth="1"/>
    <col min="3071" max="3071" width="21.25" customWidth="1"/>
    <col min="3072" max="3073" width="24" customWidth="1"/>
    <col min="3074" max="3074" width="21.25" customWidth="1"/>
    <col min="3326" max="3326" width="25.5" customWidth="1"/>
    <col min="3327" max="3327" width="21.25" customWidth="1"/>
    <col min="3328" max="3329" width="24" customWidth="1"/>
    <col min="3330" max="3330" width="21.25" customWidth="1"/>
    <col min="3582" max="3582" width="25.5" customWidth="1"/>
    <col min="3583" max="3583" width="21.25" customWidth="1"/>
    <col min="3584" max="3585" width="24" customWidth="1"/>
    <col min="3586" max="3586" width="21.25" customWidth="1"/>
    <col min="3838" max="3838" width="25.5" customWidth="1"/>
    <col min="3839" max="3839" width="21.25" customWidth="1"/>
    <col min="3840" max="3841" width="24" customWidth="1"/>
    <col min="3842" max="3842" width="21.25" customWidth="1"/>
    <col min="4094" max="4094" width="25.5" customWidth="1"/>
    <col min="4095" max="4095" width="21.25" customWidth="1"/>
    <col min="4096" max="4097" width="24" customWidth="1"/>
    <col min="4098" max="4098" width="21.25" customWidth="1"/>
    <col min="4350" max="4350" width="25.5" customWidth="1"/>
    <col min="4351" max="4351" width="21.25" customWidth="1"/>
    <col min="4352" max="4353" width="24" customWidth="1"/>
    <col min="4354" max="4354" width="21.25" customWidth="1"/>
    <col min="4606" max="4606" width="25.5" customWidth="1"/>
    <col min="4607" max="4607" width="21.25" customWidth="1"/>
    <col min="4608" max="4609" width="24" customWidth="1"/>
    <col min="4610" max="4610" width="21.25" customWidth="1"/>
    <col min="4862" max="4862" width="25.5" customWidth="1"/>
    <col min="4863" max="4863" width="21.25" customWidth="1"/>
    <col min="4864" max="4865" width="24" customWidth="1"/>
    <col min="4866" max="4866" width="21.25" customWidth="1"/>
    <col min="5118" max="5118" width="25.5" customWidth="1"/>
    <col min="5119" max="5119" width="21.25" customWidth="1"/>
    <col min="5120" max="5121" width="24" customWidth="1"/>
    <col min="5122" max="5122" width="21.25" customWidth="1"/>
    <col min="5374" max="5374" width="25.5" customWidth="1"/>
    <col min="5375" max="5375" width="21.25" customWidth="1"/>
    <col min="5376" max="5377" width="24" customWidth="1"/>
    <col min="5378" max="5378" width="21.25" customWidth="1"/>
    <col min="5630" max="5630" width="25.5" customWidth="1"/>
    <col min="5631" max="5631" width="21.25" customWidth="1"/>
    <col min="5632" max="5633" width="24" customWidth="1"/>
    <col min="5634" max="5634" width="21.25" customWidth="1"/>
    <col min="5886" max="5886" width="25.5" customWidth="1"/>
    <col min="5887" max="5887" width="21.25" customWidth="1"/>
    <col min="5888" max="5889" width="24" customWidth="1"/>
    <col min="5890" max="5890" width="21.25" customWidth="1"/>
    <col min="6142" max="6142" width="25.5" customWidth="1"/>
    <col min="6143" max="6143" width="21.25" customWidth="1"/>
    <col min="6144" max="6145" width="24" customWidth="1"/>
    <col min="6146" max="6146" width="21.25" customWidth="1"/>
    <col min="6398" max="6398" width="25.5" customWidth="1"/>
    <col min="6399" max="6399" width="21.25" customWidth="1"/>
    <col min="6400" max="6401" width="24" customWidth="1"/>
    <col min="6402" max="6402" width="21.25" customWidth="1"/>
    <col min="6654" max="6654" width="25.5" customWidth="1"/>
    <col min="6655" max="6655" width="21.25" customWidth="1"/>
    <col min="6656" max="6657" width="24" customWidth="1"/>
    <col min="6658" max="6658" width="21.25" customWidth="1"/>
    <col min="6910" max="6910" width="25.5" customWidth="1"/>
    <col min="6911" max="6911" width="21.25" customWidth="1"/>
    <col min="6912" max="6913" width="24" customWidth="1"/>
    <col min="6914" max="6914" width="21.25" customWidth="1"/>
    <col min="7166" max="7166" width="25.5" customWidth="1"/>
    <col min="7167" max="7167" width="21.25" customWidth="1"/>
    <col min="7168" max="7169" width="24" customWidth="1"/>
    <col min="7170" max="7170" width="21.25" customWidth="1"/>
    <col min="7422" max="7422" width="25.5" customWidth="1"/>
    <col min="7423" max="7423" width="21.25" customWidth="1"/>
    <col min="7424" max="7425" width="24" customWidth="1"/>
    <col min="7426" max="7426" width="21.25" customWidth="1"/>
    <col min="7678" max="7678" width="25.5" customWidth="1"/>
    <col min="7679" max="7679" width="21.25" customWidth="1"/>
    <col min="7680" max="7681" width="24" customWidth="1"/>
    <col min="7682" max="7682" width="21.25" customWidth="1"/>
    <col min="7934" max="7934" width="25.5" customWidth="1"/>
    <col min="7935" max="7935" width="21.25" customWidth="1"/>
    <col min="7936" max="7937" width="24" customWidth="1"/>
    <col min="7938" max="7938" width="21.25" customWidth="1"/>
    <col min="8190" max="8190" width="25.5" customWidth="1"/>
    <col min="8191" max="8191" width="21.25" customWidth="1"/>
    <col min="8192" max="8193" width="24" customWidth="1"/>
    <col min="8194" max="8194" width="21.25" customWidth="1"/>
    <col min="8446" max="8446" width="25.5" customWidth="1"/>
    <col min="8447" max="8447" width="21.25" customWidth="1"/>
    <col min="8448" max="8449" width="24" customWidth="1"/>
    <col min="8450" max="8450" width="21.25" customWidth="1"/>
    <col min="8702" max="8702" width="25.5" customWidth="1"/>
    <col min="8703" max="8703" width="21.25" customWidth="1"/>
    <col min="8704" max="8705" width="24" customWidth="1"/>
    <col min="8706" max="8706" width="21.25" customWidth="1"/>
    <col min="8958" max="8958" width="25.5" customWidth="1"/>
    <col min="8959" max="8959" width="21.25" customWidth="1"/>
    <col min="8960" max="8961" width="24" customWidth="1"/>
    <col min="8962" max="8962" width="21.25" customWidth="1"/>
    <col min="9214" max="9214" width="25.5" customWidth="1"/>
    <col min="9215" max="9215" width="21.25" customWidth="1"/>
    <col min="9216" max="9217" width="24" customWidth="1"/>
    <col min="9218" max="9218" width="21.25" customWidth="1"/>
    <col min="9470" max="9470" width="25.5" customWidth="1"/>
    <col min="9471" max="9471" width="21.25" customWidth="1"/>
    <col min="9472" max="9473" width="24" customWidth="1"/>
    <col min="9474" max="9474" width="21.25" customWidth="1"/>
    <col min="9726" max="9726" width="25.5" customWidth="1"/>
    <col min="9727" max="9727" width="21.25" customWidth="1"/>
    <col min="9728" max="9729" width="24" customWidth="1"/>
    <col min="9730" max="9730" width="21.25" customWidth="1"/>
    <col min="9982" max="9982" width="25.5" customWidth="1"/>
    <col min="9983" max="9983" width="21.25" customWidth="1"/>
    <col min="9984" max="9985" width="24" customWidth="1"/>
    <col min="9986" max="9986" width="21.25" customWidth="1"/>
    <col min="10238" max="10238" width="25.5" customWidth="1"/>
    <col min="10239" max="10239" width="21.25" customWidth="1"/>
    <col min="10240" max="10241" width="24" customWidth="1"/>
    <col min="10242" max="10242" width="21.25" customWidth="1"/>
    <col min="10494" max="10494" width="25.5" customWidth="1"/>
    <col min="10495" max="10495" width="21.25" customWidth="1"/>
    <col min="10496" max="10497" width="24" customWidth="1"/>
    <col min="10498" max="10498" width="21.25" customWidth="1"/>
    <col min="10750" max="10750" width="25.5" customWidth="1"/>
    <col min="10751" max="10751" width="21.25" customWidth="1"/>
    <col min="10752" max="10753" width="24" customWidth="1"/>
    <col min="10754" max="10754" width="21.25" customWidth="1"/>
    <col min="11006" max="11006" width="25.5" customWidth="1"/>
    <col min="11007" max="11007" width="21.25" customWidth="1"/>
    <col min="11008" max="11009" width="24" customWidth="1"/>
    <col min="11010" max="11010" width="21.25" customWidth="1"/>
    <col min="11262" max="11262" width="25.5" customWidth="1"/>
    <col min="11263" max="11263" width="21.25" customWidth="1"/>
    <col min="11264" max="11265" width="24" customWidth="1"/>
    <col min="11266" max="11266" width="21.25" customWidth="1"/>
    <col min="11518" max="11518" width="25.5" customWidth="1"/>
    <col min="11519" max="11519" width="21.25" customWidth="1"/>
    <col min="11520" max="11521" width="24" customWidth="1"/>
    <col min="11522" max="11522" width="21.25" customWidth="1"/>
    <col min="11774" max="11774" width="25.5" customWidth="1"/>
    <col min="11775" max="11775" width="21.25" customWidth="1"/>
    <col min="11776" max="11777" width="24" customWidth="1"/>
    <col min="11778" max="11778" width="21.25" customWidth="1"/>
    <col min="12030" max="12030" width="25.5" customWidth="1"/>
    <col min="12031" max="12031" width="21.25" customWidth="1"/>
    <col min="12032" max="12033" width="24" customWidth="1"/>
    <col min="12034" max="12034" width="21.25" customWidth="1"/>
    <col min="12286" max="12286" width="25.5" customWidth="1"/>
    <col min="12287" max="12287" width="21.25" customWidth="1"/>
    <col min="12288" max="12289" width="24" customWidth="1"/>
    <col min="12290" max="12290" width="21.25" customWidth="1"/>
    <col min="12542" max="12542" width="25.5" customWidth="1"/>
    <col min="12543" max="12543" width="21.25" customWidth="1"/>
    <col min="12544" max="12545" width="24" customWidth="1"/>
    <col min="12546" max="12546" width="21.25" customWidth="1"/>
    <col min="12798" max="12798" width="25.5" customWidth="1"/>
    <col min="12799" max="12799" width="21.25" customWidth="1"/>
    <col min="12800" max="12801" width="24" customWidth="1"/>
    <col min="12802" max="12802" width="21.25" customWidth="1"/>
    <col min="13054" max="13054" width="25.5" customWidth="1"/>
    <col min="13055" max="13055" width="21.25" customWidth="1"/>
    <col min="13056" max="13057" width="24" customWidth="1"/>
    <col min="13058" max="13058" width="21.25" customWidth="1"/>
    <col min="13310" max="13310" width="25.5" customWidth="1"/>
    <col min="13311" max="13311" width="21.25" customWidth="1"/>
    <col min="13312" max="13313" width="24" customWidth="1"/>
    <col min="13314" max="13314" width="21.25" customWidth="1"/>
    <col min="13566" max="13566" width="25.5" customWidth="1"/>
    <col min="13567" max="13567" width="21.25" customWidth="1"/>
    <col min="13568" max="13569" width="24" customWidth="1"/>
    <col min="13570" max="13570" width="21.25" customWidth="1"/>
    <col min="13822" max="13822" width="25.5" customWidth="1"/>
    <col min="13823" max="13823" width="21.25" customWidth="1"/>
    <col min="13824" max="13825" width="24" customWidth="1"/>
    <col min="13826" max="13826" width="21.25" customWidth="1"/>
    <col min="14078" max="14078" width="25.5" customWidth="1"/>
    <col min="14079" max="14079" width="21.25" customWidth="1"/>
    <col min="14080" max="14081" width="24" customWidth="1"/>
    <col min="14082" max="14082" width="21.25" customWidth="1"/>
    <col min="14334" max="14334" width="25.5" customWidth="1"/>
    <col min="14335" max="14335" width="21.25" customWidth="1"/>
    <col min="14336" max="14337" width="24" customWidth="1"/>
    <col min="14338" max="14338" width="21.25" customWidth="1"/>
    <col min="14590" max="14590" width="25.5" customWidth="1"/>
    <col min="14591" max="14591" width="21.25" customWidth="1"/>
    <col min="14592" max="14593" width="24" customWidth="1"/>
    <col min="14594" max="14594" width="21.25" customWidth="1"/>
    <col min="14846" max="14846" width="25.5" customWidth="1"/>
    <col min="14847" max="14847" width="21.25" customWidth="1"/>
    <col min="14848" max="14849" width="24" customWidth="1"/>
    <col min="14850" max="14850" width="21.25" customWidth="1"/>
    <col min="15102" max="15102" width="25.5" customWidth="1"/>
    <col min="15103" max="15103" width="21.25" customWidth="1"/>
    <col min="15104" max="15105" width="24" customWidth="1"/>
    <col min="15106" max="15106" width="21.25" customWidth="1"/>
    <col min="15358" max="15358" width="25.5" customWidth="1"/>
    <col min="15359" max="15359" width="21.25" customWidth="1"/>
    <col min="15360" max="15361" width="24" customWidth="1"/>
    <col min="15362" max="15362" width="21.25" customWidth="1"/>
    <col min="15614" max="15614" width="25.5" customWidth="1"/>
    <col min="15615" max="15615" width="21.25" customWidth="1"/>
    <col min="15616" max="15617" width="24" customWidth="1"/>
    <col min="15618" max="15618" width="21.25" customWidth="1"/>
    <col min="15870" max="15870" width="25.5" customWidth="1"/>
    <col min="15871" max="15871" width="21.25" customWidth="1"/>
    <col min="15872" max="15873" width="24" customWidth="1"/>
    <col min="15874" max="15874" width="21.25" customWidth="1"/>
    <col min="16126" max="16126" width="25.5" customWidth="1"/>
    <col min="16127" max="16127" width="21.25" customWidth="1"/>
    <col min="16128" max="16129" width="24" customWidth="1"/>
    <col min="16130" max="16130" width="21.25" customWidth="1"/>
  </cols>
  <sheetData>
    <row r="1" spans="1:7" ht="28.5">
      <c r="A1" s="105"/>
      <c r="B1" s="37" t="s">
        <v>17</v>
      </c>
      <c r="C1" s="38" t="s">
        <v>18</v>
      </c>
      <c r="D1" s="39" t="s">
        <v>19</v>
      </c>
      <c r="E1" s="40" t="s">
        <v>20</v>
      </c>
      <c r="F1" s="97" t="s">
        <v>21</v>
      </c>
      <c r="G1" s="196" t="s">
        <v>182</v>
      </c>
    </row>
    <row r="2" spans="1:7" s="42" customFormat="1" ht="35.25" customHeight="1">
      <c r="A2" s="106">
        <v>19</v>
      </c>
      <c r="B2" s="190" t="s">
        <v>76</v>
      </c>
      <c r="C2" s="193" t="s">
        <v>77</v>
      </c>
      <c r="D2" s="193" t="s">
        <v>78</v>
      </c>
      <c r="E2" s="193" t="s">
        <v>79</v>
      </c>
      <c r="F2" s="194"/>
      <c r="G2" s="197">
        <v>16</v>
      </c>
    </row>
    <row r="3" spans="1:7" s="42" customFormat="1" ht="35.25" customHeight="1">
      <c r="A3" s="106">
        <v>16</v>
      </c>
      <c r="B3" s="191" t="s">
        <v>112</v>
      </c>
      <c r="C3" s="193" t="s">
        <v>80</v>
      </c>
      <c r="D3" s="193" t="s">
        <v>81</v>
      </c>
      <c r="E3" s="193" t="s">
        <v>82</v>
      </c>
      <c r="F3" s="194" t="s">
        <v>83</v>
      </c>
      <c r="G3" s="197">
        <v>7</v>
      </c>
    </row>
    <row r="4" spans="1:7" s="42" customFormat="1" ht="35.25" customHeight="1">
      <c r="A4" s="106">
        <v>17</v>
      </c>
      <c r="B4" s="191" t="s">
        <v>113</v>
      </c>
      <c r="C4" s="193" t="s">
        <v>84</v>
      </c>
      <c r="D4" s="193" t="s">
        <v>85</v>
      </c>
      <c r="E4" s="193" t="s">
        <v>86</v>
      </c>
      <c r="F4" s="194" t="s">
        <v>87</v>
      </c>
      <c r="G4" s="197">
        <v>9</v>
      </c>
    </row>
    <row r="5" spans="1:7" s="42" customFormat="1" ht="35.25" customHeight="1">
      <c r="A5" s="106">
        <v>22</v>
      </c>
      <c r="B5" s="192" t="s">
        <v>118</v>
      </c>
      <c r="C5" s="193" t="s">
        <v>119</v>
      </c>
      <c r="D5" s="193" t="s">
        <v>120</v>
      </c>
      <c r="E5" s="193" t="s">
        <v>121</v>
      </c>
      <c r="F5" s="194" t="s">
        <v>122</v>
      </c>
      <c r="G5" s="197">
        <v>12</v>
      </c>
    </row>
    <row r="6" spans="1:7" s="42" customFormat="1" ht="35.25" customHeight="1">
      <c r="A6" s="106">
        <v>15</v>
      </c>
      <c r="B6" s="191" t="s">
        <v>158</v>
      </c>
      <c r="C6" s="193" t="s">
        <v>88</v>
      </c>
      <c r="D6" s="193" t="s">
        <v>89</v>
      </c>
      <c r="E6" s="193" t="s">
        <v>90</v>
      </c>
      <c r="F6" s="194"/>
      <c r="G6" s="197">
        <v>11</v>
      </c>
    </row>
    <row r="7" spans="1:7" s="42" customFormat="1" ht="35.25" customHeight="1">
      <c r="A7" s="106">
        <v>10</v>
      </c>
      <c r="B7" s="191" t="s">
        <v>152</v>
      </c>
      <c r="C7" s="193" t="s">
        <v>91</v>
      </c>
      <c r="D7" s="193" t="s">
        <v>92</v>
      </c>
      <c r="E7" s="193" t="s">
        <v>93</v>
      </c>
      <c r="F7" s="194"/>
      <c r="G7" s="197">
        <v>2</v>
      </c>
    </row>
    <row r="8" spans="1:7" s="42" customFormat="1" ht="35.25" customHeight="1">
      <c r="A8" s="106">
        <v>7</v>
      </c>
      <c r="B8" s="191" t="s">
        <v>114</v>
      </c>
      <c r="C8" s="193" t="s">
        <v>94</v>
      </c>
      <c r="D8" s="193" t="s">
        <v>95</v>
      </c>
      <c r="E8" s="193" t="s">
        <v>96</v>
      </c>
      <c r="F8" s="194"/>
      <c r="G8" s="197">
        <v>17</v>
      </c>
    </row>
    <row r="9" spans="1:7" s="42" customFormat="1" ht="35.25" customHeight="1">
      <c r="A9" s="106">
        <v>6</v>
      </c>
      <c r="B9" s="191" t="s">
        <v>115</v>
      </c>
      <c r="C9" s="193" t="s">
        <v>97</v>
      </c>
      <c r="D9" s="193" t="s">
        <v>98</v>
      </c>
      <c r="E9" s="193" t="s">
        <v>99</v>
      </c>
      <c r="F9" s="194" t="s">
        <v>100</v>
      </c>
      <c r="G9" s="197">
        <v>19</v>
      </c>
    </row>
    <row r="10" spans="1:7" s="42" customFormat="1" ht="35.25" customHeight="1">
      <c r="A10" s="106"/>
      <c r="B10" s="191" t="s">
        <v>116</v>
      </c>
      <c r="C10" s="193" t="s">
        <v>101</v>
      </c>
      <c r="D10" s="193" t="s">
        <v>102</v>
      </c>
      <c r="E10" s="193" t="s">
        <v>103</v>
      </c>
      <c r="F10" s="194"/>
      <c r="G10" s="197">
        <v>1</v>
      </c>
    </row>
    <row r="11" spans="1:7" s="42" customFormat="1" ht="35.25" customHeight="1">
      <c r="A11" s="106">
        <v>14</v>
      </c>
      <c r="B11" s="191" t="s">
        <v>117</v>
      </c>
      <c r="C11" s="193" t="s">
        <v>109</v>
      </c>
      <c r="D11" s="193" t="s">
        <v>110</v>
      </c>
      <c r="E11" s="193" t="s">
        <v>123</v>
      </c>
      <c r="F11" s="194" t="s">
        <v>159</v>
      </c>
      <c r="G11" s="197">
        <v>18</v>
      </c>
    </row>
    <row r="12" spans="1:7" s="42" customFormat="1" ht="35.25" customHeight="1">
      <c r="A12" s="106">
        <v>8</v>
      </c>
      <c r="B12" s="191" t="s">
        <v>104</v>
      </c>
      <c r="C12" s="193" t="s">
        <v>105</v>
      </c>
      <c r="D12" s="193" t="s">
        <v>106</v>
      </c>
      <c r="E12" s="193" t="s">
        <v>107</v>
      </c>
      <c r="F12" s="194" t="s">
        <v>108</v>
      </c>
      <c r="G12" s="197">
        <v>13</v>
      </c>
    </row>
    <row r="13" spans="1:7" s="42" customFormat="1" ht="35.25" customHeight="1">
      <c r="A13" s="106">
        <v>9</v>
      </c>
      <c r="B13" s="191" t="s">
        <v>149</v>
      </c>
      <c r="C13" s="193" t="s">
        <v>134</v>
      </c>
      <c r="D13" s="193" t="s">
        <v>153</v>
      </c>
      <c r="E13" s="193" t="s">
        <v>136</v>
      </c>
      <c r="F13" s="194" t="s">
        <v>137</v>
      </c>
      <c r="G13" s="197">
        <v>8</v>
      </c>
    </row>
    <row r="14" spans="1:7" s="42" customFormat="1" ht="35.25" customHeight="1">
      <c r="A14" s="106">
        <v>5</v>
      </c>
      <c r="B14" s="191" t="s">
        <v>150</v>
      </c>
      <c r="C14" s="193" t="s">
        <v>138</v>
      </c>
      <c r="D14" s="193" t="s">
        <v>139</v>
      </c>
      <c r="E14" s="193" t="s">
        <v>140</v>
      </c>
      <c r="F14" s="194"/>
      <c r="G14" s="197">
        <v>6</v>
      </c>
    </row>
    <row r="15" spans="1:7" s="42" customFormat="1" ht="35.25" customHeight="1">
      <c r="A15" s="106">
        <v>4</v>
      </c>
      <c r="B15" s="191" t="s">
        <v>151</v>
      </c>
      <c r="C15" s="193" t="s">
        <v>144</v>
      </c>
      <c r="D15" s="193" t="s">
        <v>145</v>
      </c>
      <c r="E15" s="193" t="s">
        <v>146</v>
      </c>
      <c r="F15" s="194"/>
      <c r="G15" s="197">
        <v>20</v>
      </c>
    </row>
    <row r="16" spans="1:7" s="42" customFormat="1" ht="35.25" customHeight="1">
      <c r="A16" s="106"/>
      <c r="B16" s="191" t="s">
        <v>160</v>
      </c>
      <c r="C16" s="193" t="s">
        <v>141</v>
      </c>
      <c r="D16" s="193" t="s">
        <v>142</v>
      </c>
      <c r="E16" s="193" t="s">
        <v>143</v>
      </c>
      <c r="F16" s="194"/>
      <c r="G16" s="197">
        <v>3</v>
      </c>
    </row>
    <row r="17" spans="1:7" s="42" customFormat="1" ht="35.25" customHeight="1">
      <c r="A17" s="106"/>
      <c r="B17" s="191" t="s">
        <v>184</v>
      </c>
      <c r="C17" s="193" t="s">
        <v>161</v>
      </c>
      <c r="D17" s="193" t="s">
        <v>162</v>
      </c>
      <c r="E17" s="193" t="s">
        <v>163</v>
      </c>
      <c r="F17" s="194" t="s">
        <v>164</v>
      </c>
      <c r="G17" s="197">
        <v>15</v>
      </c>
    </row>
    <row r="18" spans="1:7" s="42" customFormat="1" ht="35.25" customHeight="1">
      <c r="A18" s="106"/>
      <c r="B18" s="191" t="s">
        <v>170</v>
      </c>
      <c r="C18" s="192" t="s">
        <v>154</v>
      </c>
      <c r="D18" s="192" t="s">
        <v>171</v>
      </c>
      <c r="E18" s="192" t="s">
        <v>172</v>
      </c>
      <c r="F18" s="195" t="s">
        <v>173</v>
      </c>
      <c r="G18" s="197">
        <v>5</v>
      </c>
    </row>
    <row r="19" spans="1:7" s="42" customFormat="1" ht="35.25" customHeight="1">
      <c r="A19" s="106">
        <v>12</v>
      </c>
      <c r="B19" s="191" t="s">
        <v>183</v>
      </c>
      <c r="C19" s="192" t="s">
        <v>147</v>
      </c>
      <c r="D19" s="192" t="s">
        <v>168</v>
      </c>
      <c r="E19" s="192" t="s">
        <v>169</v>
      </c>
      <c r="F19" s="195"/>
      <c r="G19" s="197">
        <v>14</v>
      </c>
    </row>
    <row r="20" spans="1:7" s="42" customFormat="1" ht="35.25" customHeight="1">
      <c r="A20" s="106">
        <v>11</v>
      </c>
      <c r="B20" s="191" t="s">
        <v>181</v>
      </c>
      <c r="C20" s="192" t="s">
        <v>177</v>
      </c>
      <c r="D20" s="192" t="s">
        <v>178</v>
      </c>
      <c r="E20" s="192" t="s">
        <v>179</v>
      </c>
      <c r="F20" s="195"/>
      <c r="G20" s="197">
        <v>10</v>
      </c>
    </row>
    <row r="21" spans="1:7" s="42" customFormat="1" ht="35.25" customHeight="1">
      <c r="A21" s="173">
        <v>18</v>
      </c>
      <c r="B21" s="191" t="s">
        <v>23</v>
      </c>
      <c r="C21" s="192"/>
      <c r="D21" s="192"/>
      <c r="E21" s="193"/>
      <c r="F21" s="194"/>
      <c r="G21" s="197">
        <v>4</v>
      </c>
    </row>
    <row r="22" spans="1:7" s="72" customFormat="1" ht="21">
      <c r="A22" s="174">
        <v>13</v>
      </c>
      <c r="B22" s="80"/>
      <c r="G22" s="126"/>
    </row>
    <row r="23" spans="1:7" s="140" customFormat="1" ht="21">
      <c r="A23" s="174">
        <v>20</v>
      </c>
      <c r="B23" s="175"/>
      <c r="C23" s="72"/>
      <c r="D23" s="72"/>
      <c r="E23" s="72"/>
      <c r="G23" s="198"/>
    </row>
    <row r="24" spans="1:7" s="72" customFormat="1" ht="21">
      <c r="A24" s="174">
        <v>3</v>
      </c>
      <c r="B24" s="175"/>
      <c r="G24" s="126"/>
    </row>
    <row r="25" spans="1:7" s="72" customFormat="1" ht="21">
      <c r="A25" s="174">
        <v>1</v>
      </c>
      <c r="B25" s="80"/>
      <c r="G25" s="126"/>
    </row>
    <row r="26" spans="1:7" s="72" customFormat="1" ht="21">
      <c r="A26" s="174">
        <v>2</v>
      </c>
      <c r="B26" s="80"/>
      <c r="G26" s="126"/>
    </row>
    <row r="37" ht="14.25"/>
    <row r="38" ht="14.25"/>
    <row r="39" ht="14.25"/>
    <row r="40" ht="14.25"/>
    <row r="41" ht="14.25"/>
    <row r="42" ht="14.25"/>
  </sheetData>
  <pageMargins left="0.70866141732283461" right="0.70866141732283461" top="0.74803149606299213" bottom="0.74803149606299213" header="0.31496062992125984" footer="0.31496062992125984"/>
  <pageSetup paperSize="9" scale="68" pageOrder="overThenDown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CF0E-0D79-442E-B6D7-987BDA55372C}">
  <dimension ref="A1:F87"/>
  <sheetViews>
    <sheetView topLeftCell="A19" workbookViewId="0">
      <selection activeCell="E28" sqref="E28"/>
    </sheetView>
  </sheetViews>
  <sheetFormatPr defaultRowHeight="14.25"/>
  <cols>
    <col min="1" max="1" width="22.125" style="32" customWidth="1"/>
    <col min="2" max="2" width="13.75" style="33" customWidth="1"/>
    <col min="3" max="3" width="6.25" style="33" customWidth="1"/>
    <col min="4" max="4" width="22" style="32" customWidth="1"/>
    <col min="5" max="5" width="14.25" style="33" customWidth="1"/>
    <col min="6" max="6" width="6.625" style="32" customWidth="1"/>
    <col min="7" max="16384" width="9" style="32"/>
  </cols>
  <sheetData>
    <row r="1" spans="1:6" s="205" customFormat="1" ht="30">
      <c r="A1" s="203" t="s">
        <v>72</v>
      </c>
      <c r="B1" s="204" t="s">
        <v>73</v>
      </c>
      <c r="C1" s="204"/>
      <c r="D1" s="203" t="s">
        <v>72</v>
      </c>
      <c r="E1" s="204" t="s">
        <v>73</v>
      </c>
    </row>
    <row r="2" spans="1:6" ht="21">
      <c r="A2" s="47" t="s">
        <v>28</v>
      </c>
      <c r="B2" s="199">
        <v>22124</v>
      </c>
      <c r="C2" s="199"/>
      <c r="D2" s="47" t="s">
        <v>125</v>
      </c>
      <c r="E2" s="199">
        <v>216688</v>
      </c>
      <c r="F2" s="206"/>
    </row>
    <row r="3" spans="1:6" ht="21">
      <c r="A3" s="47" t="s">
        <v>42</v>
      </c>
      <c r="B3" s="199">
        <v>211387</v>
      </c>
      <c r="C3" s="199"/>
      <c r="D3" s="47" t="s">
        <v>62</v>
      </c>
      <c r="E3" s="199">
        <v>211276</v>
      </c>
      <c r="F3" s="206"/>
    </row>
    <row r="4" spans="1:6" ht="21">
      <c r="A4" s="47" t="s">
        <v>63</v>
      </c>
      <c r="B4" s="199">
        <v>211151</v>
      </c>
      <c r="C4" s="199"/>
      <c r="D4" s="200" t="s">
        <v>132</v>
      </c>
      <c r="E4" s="223">
        <v>211353</v>
      </c>
      <c r="F4" s="206"/>
    </row>
    <row r="5" spans="1:6" ht="21">
      <c r="A5" s="47" t="s">
        <v>69</v>
      </c>
      <c r="B5" s="199">
        <v>211315</v>
      </c>
      <c r="C5" s="199"/>
      <c r="D5" s="47" t="s">
        <v>60</v>
      </c>
      <c r="E5" s="199">
        <v>211393</v>
      </c>
      <c r="F5" s="206"/>
    </row>
    <row r="6" spans="1:6" ht="21">
      <c r="A6" s="47" t="s">
        <v>41</v>
      </c>
      <c r="B6" s="199">
        <v>215854</v>
      </c>
      <c r="C6" s="199"/>
      <c r="D6" s="47" t="s">
        <v>40</v>
      </c>
      <c r="E6" s="199">
        <v>211298</v>
      </c>
      <c r="F6" s="206"/>
    </row>
    <row r="7" spans="1:6" ht="21">
      <c r="A7" s="200" t="s">
        <v>129</v>
      </c>
      <c r="B7" s="223">
        <v>211606</v>
      </c>
      <c r="C7" s="201"/>
      <c r="D7" s="47" t="s">
        <v>124</v>
      </c>
      <c r="E7" s="199">
        <v>211389</v>
      </c>
      <c r="F7" s="206"/>
    </row>
    <row r="8" spans="1:6" ht="21">
      <c r="A8" s="200" t="s">
        <v>167</v>
      </c>
      <c r="B8" s="223">
        <v>214562</v>
      </c>
      <c r="C8" s="201"/>
      <c r="D8" s="47" t="s">
        <v>33</v>
      </c>
      <c r="E8" s="199">
        <v>211346</v>
      </c>
      <c r="F8" s="206"/>
    </row>
    <row r="9" spans="1:6" ht="21">
      <c r="A9" s="200" t="s">
        <v>127</v>
      </c>
      <c r="B9" s="223">
        <v>211386</v>
      </c>
      <c r="C9" s="201"/>
      <c r="D9" s="47" t="s">
        <v>46</v>
      </c>
      <c r="E9" s="199">
        <v>211242</v>
      </c>
      <c r="F9" s="206"/>
    </row>
    <row r="10" spans="1:6" ht="21">
      <c r="A10" s="200" t="s">
        <v>133</v>
      </c>
      <c r="B10" s="223">
        <v>211357</v>
      </c>
      <c r="C10" s="201"/>
      <c r="D10" s="200" t="s">
        <v>175</v>
      </c>
      <c r="E10" s="223">
        <v>22229</v>
      </c>
      <c r="F10" s="206"/>
    </row>
    <row r="11" spans="1:6" ht="21">
      <c r="A11" s="200" t="s">
        <v>155</v>
      </c>
      <c r="B11" s="223">
        <v>214504</v>
      </c>
      <c r="C11" s="201"/>
      <c r="D11" s="47" t="s">
        <v>30</v>
      </c>
      <c r="E11" s="199">
        <v>211422</v>
      </c>
      <c r="F11" s="206"/>
    </row>
    <row r="12" spans="1:6" ht="21">
      <c r="A12" s="47" t="s">
        <v>71</v>
      </c>
      <c r="B12" s="199">
        <v>211391</v>
      </c>
      <c r="C12" s="199"/>
      <c r="D12" s="47" t="s">
        <v>34</v>
      </c>
      <c r="E12" s="199">
        <v>211320</v>
      </c>
      <c r="F12" s="206"/>
    </row>
    <row r="13" spans="1:6" ht="21">
      <c r="A13" s="47" t="s">
        <v>47</v>
      </c>
      <c r="B13" s="199">
        <v>211239</v>
      </c>
      <c r="C13" s="199"/>
      <c r="D13" s="200" t="s">
        <v>157</v>
      </c>
      <c r="E13" s="223">
        <v>211158</v>
      </c>
      <c r="F13" s="206"/>
    </row>
    <row r="14" spans="1:6" ht="21">
      <c r="A14" s="47" t="s">
        <v>64</v>
      </c>
      <c r="B14" s="199">
        <v>22117</v>
      </c>
      <c r="C14" s="199"/>
      <c r="D14" s="47" t="s">
        <v>43</v>
      </c>
      <c r="E14" s="199">
        <v>211243</v>
      </c>
      <c r="F14" s="206"/>
    </row>
    <row r="15" spans="1:6" ht="21">
      <c r="A15" s="47" t="s">
        <v>55</v>
      </c>
      <c r="B15" s="199">
        <v>213406</v>
      </c>
      <c r="C15" s="199"/>
      <c r="D15" s="47" t="s">
        <v>45</v>
      </c>
      <c r="E15" s="199">
        <v>215969</v>
      </c>
      <c r="F15" s="206"/>
    </row>
    <row r="16" spans="1:6" ht="21">
      <c r="A16" s="47" t="s">
        <v>156</v>
      </c>
      <c r="B16" s="199">
        <v>22196</v>
      </c>
      <c r="C16" s="199"/>
      <c r="D16" s="47" t="s">
        <v>61</v>
      </c>
      <c r="E16" s="199">
        <v>211421</v>
      </c>
      <c r="F16" s="206"/>
    </row>
    <row r="17" spans="1:6" ht="21">
      <c r="A17" s="47" t="s">
        <v>49</v>
      </c>
      <c r="B17" s="199">
        <v>211316</v>
      </c>
      <c r="C17" s="199"/>
      <c r="D17" s="47" t="s">
        <v>68</v>
      </c>
      <c r="E17" s="199">
        <v>211214</v>
      </c>
      <c r="F17" s="206"/>
    </row>
    <row r="18" spans="1:6" ht="21">
      <c r="A18" s="47" t="s">
        <v>58</v>
      </c>
      <c r="B18" s="199">
        <v>213169</v>
      </c>
      <c r="C18" s="199"/>
      <c r="D18" s="47" t="s">
        <v>35</v>
      </c>
      <c r="E18" s="199">
        <v>211412</v>
      </c>
      <c r="F18" s="206"/>
    </row>
    <row r="19" spans="1:6" ht="21">
      <c r="A19" s="47" t="s">
        <v>44</v>
      </c>
      <c r="B19" s="199">
        <v>215928</v>
      </c>
      <c r="C19" s="199"/>
      <c r="D19" s="200" t="s">
        <v>130</v>
      </c>
      <c r="E19" s="223">
        <v>216275</v>
      </c>
      <c r="F19" s="206"/>
    </row>
    <row r="20" spans="1:6" ht="21">
      <c r="A20" s="47" t="s">
        <v>32</v>
      </c>
      <c r="B20" s="199">
        <v>211417</v>
      </c>
      <c r="C20" s="199"/>
      <c r="D20" s="47" t="s">
        <v>39</v>
      </c>
      <c r="E20" s="199">
        <v>215879</v>
      </c>
      <c r="F20" s="206"/>
    </row>
    <row r="21" spans="1:6" ht="21">
      <c r="A21" s="47" t="s">
        <v>48</v>
      </c>
      <c r="B21" s="199">
        <v>211414</v>
      </c>
      <c r="C21" s="199"/>
      <c r="D21" s="47" t="s">
        <v>67</v>
      </c>
      <c r="E21" s="199">
        <v>211211</v>
      </c>
      <c r="F21" s="206"/>
    </row>
    <row r="22" spans="1:6" ht="21">
      <c r="A22" s="200" t="s">
        <v>128</v>
      </c>
      <c r="B22" s="224">
        <v>211575</v>
      </c>
      <c r="C22" s="201"/>
      <c r="D22" s="47" t="s">
        <v>74</v>
      </c>
      <c r="E22" s="199">
        <v>216079</v>
      </c>
      <c r="F22" s="206"/>
    </row>
    <row r="23" spans="1:6" ht="21">
      <c r="A23" s="47" t="s">
        <v>51</v>
      </c>
      <c r="B23" s="199">
        <v>211383</v>
      </c>
      <c r="C23" s="199"/>
      <c r="D23" s="47" t="s">
        <v>54</v>
      </c>
      <c r="E23" s="199">
        <v>211390</v>
      </c>
      <c r="F23" s="206"/>
    </row>
    <row r="24" spans="1:6" ht="21">
      <c r="A24" s="47" t="s">
        <v>36</v>
      </c>
      <c r="B24" s="199">
        <v>211140</v>
      </c>
      <c r="C24" s="199"/>
      <c r="D24" s="47" t="s">
        <v>56</v>
      </c>
      <c r="E24" s="199">
        <v>212968</v>
      </c>
      <c r="F24" s="206"/>
    </row>
    <row r="25" spans="1:6" ht="21">
      <c r="A25" s="47" t="s">
        <v>50</v>
      </c>
      <c r="B25" s="199">
        <v>211263</v>
      </c>
      <c r="C25" s="199"/>
      <c r="D25" s="200" t="s">
        <v>166</v>
      </c>
      <c r="E25" s="201"/>
      <c r="F25" s="206"/>
    </row>
    <row r="26" spans="1:6" ht="21">
      <c r="A26" s="47" t="s">
        <v>25</v>
      </c>
      <c r="B26" s="199">
        <v>211299</v>
      </c>
      <c r="C26" s="199"/>
      <c r="D26" s="47" t="s">
        <v>27</v>
      </c>
      <c r="E26" s="199">
        <v>211215</v>
      </c>
      <c r="F26" s="206"/>
    </row>
    <row r="27" spans="1:6" ht="21">
      <c r="A27" s="47" t="s">
        <v>37</v>
      </c>
      <c r="B27" s="199">
        <v>214696</v>
      </c>
      <c r="C27" s="199"/>
      <c r="D27" s="47" t="s">
        <v>29</v>
      </c>
      <c r="E27" s="199">
        <v>211423</v>
      </c>
      <c r="F27" s="206"/>
    </row>
    <row r="28" spans="1:6" ht="21">
      <c r="A28" s="47" t="s">
        <v>26</v>
      </c>
      <c r="B28" s="199">
        <v>215925</v>
      </c>
      <c r="C28" s="199"/>
      <c r="D28" s="200" t="s">
        <v>180</v>
      </c>
      <c r="E28" s="223">
        <v>216708</v>
      </c>
      <c r="F28" s="206"/>
    </row>
    <row r="29" spans="1:6" ht="21">
      <c r="A29" s="200" t="s">
        <v>165</v>
      </c>
      <c r="B29" s="223">
        <v>211310</v>
      </c>
      <c r="C29" s="201"/>
      <c r="D29" s="47"/>
      <c r="E29" s="199"/>
      <c r="F29" s="206"/>
    </row>
    <row r="30" spans="1:6" ht="21">
      <c r="A30" s="200" t="s">
        <v>174</v>
      </c>
      <c r="B30" s="223">
        <v>215476</v>
      </c>
      <c r="C30" s="201"/>
      <c r="D30" s="47"/>
      <c r="E30" s="199"/>
      <c r="F30" s="206"/>
    </row>
    <row r="31" spans="1:6" ht="21">
      <c r="A31" s="47" t="s">
        <v>66</v>
      </c>
      <c r="B31" s="199">
        <v>211398</v>
      </c>
      <c r="C31" s="199"/>
      <c r="D31" s="47"/>
      <c r="E31" s="199"/>
      <c r="F31" s="206"/>
    </row>
    <row r="32" spans="1:6" ht="21">
      <c r="A32" s="47" t="s">
        <v>126</v>
      </c>
      <c r="B32" s="199"/>
      <c r="C32" s="199"/>
      <c r="D32" s="47"/>
      <c r="E32" s="199"/>
      <c r="F32" s="206"/>
    </row>
    <row r="33" spans="1:6" ht="21">
      <c r="A33" s="47" t="s">
        <v>31</v>
      </c>
      <c r="B33" s="199">
        <v>211345</v>
      </c>
      <c r="C33" s="199"/>
      <c r="D33" s="47"/>
      <c r="E33" s="199"/>
      <c r="F33" s="206"/>
    </row>
    <row r="34" spans="1:6" ht="21">
      <c r="A34" s="47" t="s">
        <v>52</v>
      </c>
      <c r="B34" s="199">
        <v>211155</v>
      </c>
      <c r="C34" s="199"/>
      <c r="D34" s="47"/>
      <c r="E34" s="199"/>
      <c r="F34" s="206"/>
    </row>
    <row r="35" spans="1:6" ht="21">
      <c r="A35" s="47" t="s">
        <v>38</v>
      </c>
      <c r="B35" s="199">
        <v>213677</v>
      </c>
      <c r="C35" s="199"/>
      <c r="D35" s="78"/>
      <c r="E35" s="63"/>
    </row>
    <row r="36" spans="1:6" ht="21">
      <c r="A36" s="47" t="s">
        <v>53</v>
      </c>
      <c r="B36" s="199">
        <v>211388</v>
      </c>
      <c r="C36" s="199"/>
      <c r="D36" s="78"/>
      <c r="E36" s="63"/>
    </row>
    <row r="37" spans="1:6" ht="21" customHeight="1">
      <c r="A37" s="47" t="s">
        <v>70</v>
      </c>
      <c r="B37" s="199">
        <v>214340</v>
      </c>
      <c r="C37" s="199"/>
      <c r="D37" s="79"/>
      <c r="E37" s="202"/>
    </row>
    <row r="38" spans="1:6" ht="21" customHeight="1">
      <c r="A38" s="47" t="s">
        <v>59</v>
      </c>
      <c r="B38" s="199">
        <v>211419</v>
      </c>
      <c r="C38" s="199"/>
      <c r="D38" s="79"/>
      <c r="E38" s="202"/>
    </row>
    <row r="39" spans="1:6" ht="21" customHeight="1">
      <c r="A39" s="200" t="s">
        <v>131</v>
      </c>
      <c r="B39" s="223">
        <v>22407</v>
      </c>
      <c r="C39" s="201"/>
      <c r="D39" s="79"/>
      <c r="E39" s="202"/>
    </row>
    <row r="40" spans="1:6" ht="21" customHeight="1">
      <c r="A40" s="207" t="s">
        <v>57</v>
      </c>
      <c r="B40" s="208">
        <v>211693</v>
      </c>
      <c r="C40" s="199"/>
      <c r="D40" s="79"/>
      <c r="E40" s="202"/>
    </row>
    <row r="41" spans="1:6" ht="21" customHeight="1">
      <c r="A41" s="78"/>
      <c r="B41" s="63"/>
      <c r="C41" s="63"/>
      <c r="D41" s="79"/>
      <c r="E41" s="202"/>
    </row>
    <row r="42" spans="1:6" ht="21" customHeight="1">
      <c r="A42" s="78"/>
      <c r="B42" s="63"/>
      <c r="C42" s="63"/>
      <c r="D42" s="79"/>
      <c r="E42" s="202"/>
    </row>
    <row r="43" spans="1:6" ht="21" customHeight="1">
      <c r="A43" s="79"/>
      <c r="B43" s="202"/>
      <c r="C43" s="202"/>
      <c r="D43" s="79"/>
      <c r="E43" s="202"/>
    </row>
    <row r="44" spans="1:6" ht="21" customHeight="1">
      <c r="A44" s="78"/>
      <c r="B44" s="63"/>
      <c r="C44" s="63"/>
      <c r="D44" s="79"/>
      <c r="E44" s="202"/>
    </row>
    <row r="45" spans="1:6" ht="21" customHeight="1">
      <c r="A45" s="78"/>
      <c r="B45" s="63"/>
      <c r="C45" s="63"/>
      <c r="D45" s="81"/>
      <c r="E45" s="63"/>
    </row>
    <row r="46" spans="1:6" ht="21">
      <c r="A46" s="78"/>
      <c r="B46" s="63"/>
      <c r="C46" s="63"/>
      <c r="D46" s="81"/>
      <c r="E46" s="63"/>
    </row>
    <row r="47" spans="1:6" ht="21">
      <c r="A47" s="78"/>
      <c r="B47" s="63"/>
      <c r="C47" s="63"/>
      <c r="D47" s="81"/>
      <c r="E47" s="63"/>
    </row>
    <row r="48" spans="1:6" ht="21">
      <c r="A48" s="78"/>
      <c r="B48" s="63"/>
      <c r="C48" s="63"/>
      <c r="D48" s="81"/>
      <c r="E48" s="63"/>
    </row>
    <row r="49" spans="1:5" ht="21">
      <c r="A49" s="79"/>
      <c r="B49" s="202"/>
      <c r="C49" s="202"/>
      <c r="D49" s="81"/>
      <c r="E49" s="63"/>
    </row>
    <row r="50" spans="1:5" ht="21">
      <c r="A50" s="78"/>
      <c r="B50" s="63"/>
      <c r="C50" s="63"/>
      <c r="D50" s="81"/>
      <c r="E50" s="63"/>
    </row>
    <row r="51" spans="1:5" ht="21">
      <c r="A51" s="78"/>
      <c r="B51" s="63"/>
      <c r="C51" s="63"/>
      <c r="D51" s="81"/>
      <c r="E51" s="63"/>
    </row>
    <row r="52" spans="1:5" ht="21">
      <c r="A52" s="79"/>
      <c r="B52" s="202"/>
      <c r="C52" s="202"/>
      <c r="D52" s="81"/>
      <c r="E52" s="63"/>
    </row>
    <row r="53" spans="1:5" ht="21">
      <c r="A53" s="78"/>
      <c r="B53" s="63"/>
      <c r="C53" s="63"/>
      <c r="D53" s="81"/>
      <c r="E53" s="63"/>
    </row>
    <row r="54" spans="1:5" ht="21">
      <c r="A54" s="78"/>
      <c r="B54" s="63"/>
      <c r="C54" s="63"/>
      <c r="D54" s="81"/>
      <c r="E54" s="63"/>
    </row>
    <row r="55" spans="1:5" ht="21">
      <c r="A55" s="78"/>
      <c r="B55" s="63"/>
      <c r="C55" s="63"/>
      <c r="D55" s="81"/>
      <c r="E55" s="63"/>
    </row>
    <row r="56" spans="1:5" ht="21">
      <c r="A56" s="78"/>
      <c r="B56" s="63"/>
      <c r="C56" s="63"/>
      <c r="D56" s="81"/>
      <c r="E56" s="63"/>
    </row>
    <row r="57" spans="1:5" ht="21">
      <c r="A57" s="78"/>
      <c r="B57" s="63"/>
      <c r="C57" s="63"/>
      <c r="D57" s="81"/>
      <c r="E57" s="63"/>
    </row>
    <row r="58" spans="1:5" ht="21">
      <c r="A58" s="79"/>
      <c r="B58" s="202"/>
      <c r="C58" s="202"/>
      <c r="D58" s="81"/>
      <c r="E58" s="63"/>
    </row>
    <row r="59" spans="1:5" ht="21">
      <c r="A59" s="78"/>
      <c r="B59" s="63"/>
      <c r="C59" s="63"/>
      <c r="D59" s="81"/>
      <c r="E59" s="63"/>
    </row>
    <row r="60" spans="1:5" ht="21">
      <c r="A60" s="78"/>
      <c r="B60" s="63"/>
      <c r="C60" s="63"/>
      <c r="D60" s="81"/>
      <c r="E60" s="63"/>
    </row>
    <row r="61" spans="1:5" ht="21">
      <c r="A61" s="78"/>
      <c r="B61" s="63"/>
      <c r="C61" s="63"/>
      <c r="D61" s="81"/>
      <c r="E61" s="63"/>
    </row>
    <row r="62" spans="1:5" ht="21">
      <c r="A62" s="78"/>
      <c r="B62" s="63"/>
      <c r="C62" s="63"/>
      <c r="D62" s="81"/>
      <c r="E62" s="63"/>
    </row>
    <row r="63" spans="1:5" ht="21">
      <c r="A63" s="78"/>
      <c r="B63" s="63"/>
      <c r="C63" s="63"/>
      <c r="D63" s="81"/>
      <c r="E63" s="63"/>
    </row>
    <row r="64" spans="1:5" ht="21">
      <c r="A64" s="79"/>
      <c r="B64" s="202"/>
      <c r="C64" s="202"/>
      <c r="D64" s="81"/>
      <c r="E64" s="63"/>
    </row>
    <row r="65" spans="1:5" ht="21">
      <c r="A65" s="78"/>
      <c r="B65" s="63"/>
      <c r="C65" s="63"/>
      <c r="D65" s="81"/>
      <c r="E65" s="63"/>
    </row>
    <row r="66" spans="1:5" ht="21">
      <c r="A66" s="78"/>
      <c r="B66" s="63"/>
      <c r="C66" s="63"/>
      <c r="D66" s="81"/>
      <c r="E66" s="63"/>
    </row>
    <row r="67" spans="1:5" ht="21">
      <c r="A67" s="79"/>
      <c r="B67" s="202"/>
      <c r="C67" s="202"/>
      <c r="D67" s="81"/>
      <c r="E67" s="63"/>
    </row>
    <row r="68" spans="1:5" ht="21">
      <c r="A68" s="78"/>
      <c r="B68" s="63"/>
      <c r="C68" s="63"/>
      <c r="D68" s="81"/>
      <c r="E68" s="63"/>
    </row>
    <row r="69" spans="1:5" ht="21">
      <c r="A69" s="78"/>
      <c r="B69" s="63"/>
      <c r="C69" s="63"/>
      <c r="D69" s="81"/>
      <c r="E69" s="63"/>
    </row>
    <row r="70" spans="1:5" ht="21">
      <c r="A70" s="78"/>
      <c r="B70" s="63"/>
      <c r="C70" s="63"/>
      <c r="D70" s="81"/>
      <c r="E70" s="63"/>
    </row>
    <row r="71" spans="1:5" ht="21">
      <c r="A71" s="78"/>
      <c r="B71" s="63"/>
      <c r="C71" s="63"/>
      <c r="D71" s="81"/>
      <c r="E71" s="63"/>
    </row>
    <row r="72" spans="1:5" ht="21">
      <c r="A72" s="78"/>
      <c r="B72" s="63"/>
      <c r="C72" s="63"/>
      <c r="D72" s="81"/>
      <c r="E72" s="63"/>
    </row>
    <row r="73" spans="1:5" ht="21">
      <c r="A73" s="78"/>
      <c r="B73" s="63"/>
      <c r="C73" s="63"/>
      <c r="D73" s="81"/>
      <c r="E73" s="63"/>
    </row>
    <row r="74" spans="1:5" ht="21">
      <c r="A74" s="78"/>
      <c r="B74" s="63"/>
      <c r="C74" s="63"/>
      <c r="D74" s="81"/>
      <c r="E74" s="63"/>
    </row>
    <row r="75" spans="1:5" ht="21">
      <c r="A75" s="78"/>
      <c r="B75" s="63"/>
      <c r="C75" s="63"/>
      <c r="D75" s="81"/>
      <c r="E75" s="63"/>
    </row>
    <row r="76" spans="1:5" ht="21">
      <c r="A76" s="78"/>
      <c r="B76" s="63"/>
      <c r="C76" s="63"/>
      <c r="D76" s="81"/>
      <c r="E76" s="63"/>
    </row>
    <row r="77" spans="1:5" ht="21">
      <c r="A77" s="78"/>
      <c r="B77" s="63"/>
      <c r="C77" s="63"/>
      <c r="D77" s="81"/>
      <c r="E77" s="63"/>
    </row>
    <row r="78" spans="1:5" ht="21">
      <c r="A78" s="78"/>
      <c r="B78" s="63"/>
      <c r="C78" s="63"/>
      <c r="D78" s="81"/>
      <c r="E78" s="63"/>
    </row>
    <row r="79" spans="1:5" ht="21">
      <c r="A79" s="78"/>
      <c r="B79" s="63"/>
      <c r="C79" s="63"/>
      <c r="D79" s="81"/>
      <c r="E79" s="63"/>
    </row>
    <row r="80" spans="1:5" ht="21">
      <c r="A80" s="78"/>
      <c r="B80" s="63"/>
      <c r="C80" s="63"/>
      <c r="D80" s="81"/>
      <c r="E80" s="63"/>
    </row>
    <row r="81" spans="1:5" ht="21">
      <c r="A81" s="78"/>
      <c r="B81" s="63"/>
      <c r="C81" s="63"/>
      <c r="D81" s="81"/>
      <c r="E81" s="63"/>
    </row>
    <row r="82" spans="1:5" ht="21">
      <c r="A82" s="78"/>
      <c r="B82" s="63"/>
      <c r="C82" s="63"/>
      <c r="D82" s="81"/>
      <c r="E82" s="63"/>
    </row>
    <row r="83" spans="1:5" ht="21">
      <c r="A83" s="78"/>
      <c r="B83" s="63"/>
      <c r="C83" s="63"/>
      <c r="D83" s="81"/>
      <c r="E83" s="63"/>
    </row>
    <row r="84" spans="1:5" ht="21">
      <c r="A84" s="78"/>
      <c r="B84" s="63"/>
      <c r="C84" s="63"/>
      <c r="D84" s="81"/>
      <c r="E84" s="63"/>
    </row>
    <row r="85" spans="1:5" ht="21">
      <c r="A85" s="78"/>
      <c r="B85" s="63"/>
      <c r="C85" s="63"/>
      <c r="D85" s="81"/>
      <c r="E85" s="63"/>
    </row>
    <row r="86" spans="1:5" ht="21">
      <c r="A86" s="78"/>
      <c r="B86" s="63"/>
      <c r="C86" s="63"/>
      <c r="D86" s="81"/>
      <c r="E86" s="63"/>
    </row>
    <row r="87" spans="1:5" ht="21">
      <c r="A87" s="79"/>
      <c r="B87" s="202"/>
      <c r="C87" s="202"/>
      <c r="D87" s="81"/>
      <c r="E87" s="63"/>
    </row>
  </sheetData>
  <sortState ref="A2:B86">
    <sortCondition ref="A2:A86"/>
  </sortState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9"/>
  <sheetViews>
    <sheetView workbookViewId="0">
      <selection activeCell="D2" sqref="D2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2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84" customFormat="1" ht="17.25" customHeight="1">
      <c r="A7" s="83">
        <v>6</v>
      </c>
      <c r="B7" s="110"/>
      <c r="C7" s="111"/>
      <c r="D7" s="111"/>
      <c r="E7" s="111"/>
      <c r="F7" s="111"/>
      <c r="G7" s="111"/>
      <c r="H7" s="109">
        <f t="shared" si="1"/>
        <v>0</v>
      </c>
      <c r="I7" s="109">
        <f t="shared" si="1"/>
        <v>0</v>
      </c>
      <c r="J7" s="109">
        <f t="shared" si="0"/>
        <v>0</v>
      </c>
    </row>
    <row r="8" spans="1:10" s="84" customFormat="1" ht="17.25" customHeight="1">
      <c r="A8" s="83">
        <v>7</v>
      </c>
      <c r="B8" s="85"/>
      <c r="C8" s="86"/>
      <c r="D8" s="86"/>
      <c r="E8" s="86"/>
      <c r="F8" s="86"/>
      <c r="G8" s="86"/>
      <c r="H8" s="83">
        <f t="shared" si="1"/>
        <v>0</v>
      </c>
      <c r="I8" s="83">
        <f t="shared" si="1"/>
        <v>0</v>
      </c>
      <c r="J8" s="83">
        <f t="shared" si="0"/>
        <v>0</v>
      </c>
    </row>
    <row r="9" spans="1:10" s="84" customFormat="1" ht="17.25" customHeight="1">
      <c r="A9" s="83">
        <v>8</v>
      </c>
      <c r="B9" s="85"/>
      <c r="C9" s="86"/>
      <c r="D9" s="86"/>
      <c r="E9" s="86"/>
      <c r="F9" s="86"/>
      <c r="G9" s="86"/>
      <c r="H9" s="83">
        <f t="shared" si="1"/>
        <v>0</v>
      </c>
      <c r="I9" s="83">
        <f t="shared" si="1"/>
        <v>0</v>
      </c>
      <c r="J9" s="83">
        <f t="shared" si="0"/>
        <v>0</v>
      </c>
    </row>
    <row r="10" spans="1:10" s="84" customFormat="1" ht="17.25" customHeight="1">
      <c r="A10" s="83">
        <v>9</v>
      </c>
      <c r="B10" s="85"/>
      <c r="C10" s="86"/>
      <c r="D10" s="86"/>
      <c r="E10" s="86"/>
      <c r="F10" s="86"/>
      <c r="G10" s="86"/>
      <c r="H10" s="83">
        <f t="shared" si="1"/>
        <v>0</v>
      </c>
      <c r="I10" s="83">
        <f t="shared" si="1"/>
        <v>0</v>
      </c>
      <c r="J10" s="83">
        <f t="shared" si="0"/>
        <v>0</v>
      </c>
    </row>
    <row r="11" spans="1:10" s="87" customFormat="1" ht="17.25" customHeight="1">
      <c r="A11" s="83">
        <v>10</v>
      </c>
      <c r="B11" s="85"/>
      <c r="C11" s="86"/>
      <c r="D11" s="86"/>
      <c r="E11" s="86"/>
      <c r="F11" s="86"/>
      <c r="G11" s="86"/>
      <c r="H11" s="83">
        <f t="shared" si="1"/>
        <v>0</v>
      </c>
      <c r="I11" s="83">
        <f t="shared" si="1"/>
        <v>0</v>
      </c>
      <c r="J11" s="83">
        <f t="shared" si="0"/>
        <v>0</v>
      </c>
    </row>
    <row r="12" spans="1:10" s="95" customFormat="1" ht="17.25" customHeight="1">
      <c r="A12" s="131">
        <v>11</v>
      </c>
      <c r="B12" s="129"/>
      <c r="C12" s="130"/>
      <c r="D12" s="130"/>
      <c r="E12" s="130"/>
      <c r="F12" s="130"/>
      <c r="G12" s="130"/>
      <c r="H12" s="131">
        <f t="shared" si="1"/>
        <v>0</v>
      </c>
      <c r="I12" s="131">
        <f t="shared" si="1"/>
        <v>0</v>
      </c>
      <c r="J12" s="131">
        <f t="shared" si="0"/>
        <v>0</v>
      </c>
    </row>
    <row r="13" spans="1:10" s="95" customFormat="1" ht="17.25" customHeight="1">
      <c r="A13" s="131">
        <v>12</v>
      </c>
      <c r="B13" s="129"/>
      <c r="C13" s="130"/>
      <c r="D13" s="130"/>
      <c r="E13" s="130"/>
      <c r="F13" s="130"/>
      <c r="G13" s="130"/>
      <c r="H13" s="131">
        <f t="shared" si="1"/>
        <v>0</v>
      </c>
      <c r="I13" s="131">
        <f t="shared" si="1"/>
        <v>0</v>
      </c>
      <c r="J13" s="131">
        <f t="shared" si="0"/>
        <v>0</v>
      </c>
    </row>
    <row r="14" spans="1:10" s="95" customFormat="1" ht="17.25" customHeight="1">
      <c r="A14" s="128">
        <v>13</v>
      </c>
      <c r="B14" s="92"/>
      <c r="C14" s="93"/>
      <c r="D14" s="93"/>
      <c r="E14" s="93"/>
      <c r="F14" s="93"/>
      <c r="G14" s="93"/>
      <c r="H14" s="128">
        <f t="shared" si="1"/>
        <v>0</v>
      </c>
      <c r="I14" s="128">
        <f t="shared" si="1"/>
        <v>0</v>
      </c>
      <c r="J14" s="128">
        <f t="shared" si="0"/>
        <v>0</v>
      </c>
    </row>
    <row r="15" spans="1:10" s="94" customFormat="1" ht="17.25" customHeight="1">
      <c r="A15" s="91">
        <v>14</v>
      </c>
      <c r="B15" s="92"/>
      <c r="C15" s="93"/>
      <c r="D15" s="93"/>
      <c r="E15" s="93"/>
      <c r="F15" s="93"/>
      <c r="G15" s="93"/>
      <c r="H15" s="91">
        <f t="shared" si="1"/>
        <v>0</v>
      </c>
      <c r="I15" s="91">
        <f t="shared" si="1"/>
        <v>0</v>
      </c>
      <c r="J15" s="91">
        <f t="shared" si="0"/>
        <v>0</v>
      </c>
    </row>
    <row r="16" spans="1:10" s="94" customFormat="1" ht="17.25" customHeight="1">
      <c r="A16" s="91">
        <v>15</v>
      </c>
      <c r="B16" s="92"/>
      <c r="C16" s="93"/>
      <c r="D16" s="93"/>
      <c r="E16" s="93"/>
      <c r="F16" s="93"/>
      <c r="G16" s="93"/>
      <c r="H16" s="91">
        <f t="shared" si="1"/>
        <v>0</v>
      </c>
      <c r="I16" s="91">
        <f t="shared" si="1"/>
        <v>0</v>
      </c>
      <c r="J16" s="91">
        <f t="shared" si="0"/>
        <v>0</v>
      </c>
    </row>
    <row r="17" spans="1:10" s="94" customFormat="1" ht="17.25" customHeight="1">
      <c r="A17" s="91">
        <v>16</v>
      </c>
      <c r="B17" s="92"/>
      <c r="C17" s="93"/>
      <c r="D17" s="93"/>
      <c r="E17" s="93"/>
      <c r="F17" s="93"/>
      <c r="G17" s="93"/>
      <c r="H17" s="91">
        <f t="shared" si="1"/>
        <v>0</v>
      </c>
      <c r="I17" s="91">
        <f t="shared" si="1"/>
        <v>0</v>
      </c>
      <c r="J17" s="91">
        <f t="shared" si="0"/>
        <v>0</v>
      </c>
    </row>
    <row r="18" spans="1:10" s="90" customFormat="1" ht="17.25" customHeight="1">
      <c r="A18" s="135">
        <v>17</v>
      </c>
      <c r="B18" s="133"/>
      <c r="C18" s="134"/>
      <c r="D18" s="134"/>
      <c r="E18" s="134"/>
      <c r="F18" s="134"/>
      <c r="G18" s="134"/>
      <c r="H18" s="135">
        <f t="shared" si="1"/>
        <v>0</v>
      </c>
      <c r="I18" s="135">
        <f t="shared" si="1"/>
        <v>0</v>
      </c>
      <c r="J18" s="135">
        <f t="shared" si="0"/>
        <v>0</v>
      </c>
    </row>
    <row r="19" spans="1:10" s="90" customFormat="1" ht="17.25" customHeight="1">
      <c r="A19" s="135">
        <v>18</v>
      </c>
      <c r="B19" s="133"/>
      <c r="C19" s="134"/>
      <c r="D19" s="134"/>
      <c r="E19" s="134"/>
      <c r="F19" s="134"/>
      <c r="G19" s="134"/>
      <c r="H19" s="135">
        <f t="shared" ref="H19:I22" si="2">SUM(H18+F19)</f>
        <v>0</v>
      </c>
      <c r="I19" s="135">
        <f t="shared" si="2"/>
        <v>0</v>
      </c>
      <c r="J19" s="135">
        <f t="shared" si="0"/>
        <v>0</v>
      </c>
    </row>
    <row r="20" spans="1:10" s="90" customFormat="1" ht="17.25" customHeight="1">
      <c r="A20" s="135">
        <v>19</v>
      </c>
      <c r="B20" s="133"/>
      <c r="C20" s="134"/>
      <c r="D20" s="134"/>
      <c r="E20" s="134"/>
      <c r="F20" s="134"/>
      <c r="G20" s="134"/>
      <c r="H20" s="135">
        <f t="shared" si="2"/>
        <v>0</v>
      </c>
      <c r="I20" s="135">
        <f t="shared" si="2"/>
        <v>0</v>
      </c>
      <c r="J20" s="135">
        <f t="shared" si="0"/>
        <v>0</v>
      </c>
    </row>
    <row r="21" spans="1:10" s="90" customFormat="1" ht="17.25" customHeight="1">
      <c r="A21" s="135">
        <v>20</v>
      </c>
      <c r="B21" s="133"/>
      <c r="C21" s="134"/>
      <c r="D21" s="134"/>
      <c r="E21" s="134"/>
      <c r="F21" s="134"/>
      <c r="G21" s="134"/>
      <c r="H21" s="135">
        <f t="shared" si="2"/>
        <v>0</v>
      </c>
      <c r="I21" s="135">
        <f t="shared" si="2"/>
        <v>0</v>
      </c>
      <c r="J21" s="135">
        <f t="shared" si="0"/>
        <v>0</v>
      </c>
    </row>
    <row r="22" spans="1:10" s="90" customFormat="1" ht="17.25" customHeight="1">
      <c r="A22" s="135">
        <v>21</v>
      </c>
      <c r="B22" s="133"/>
      <c r="C22" s="134"/>
      <c r="D22" s="134"/>
      <c r="E22" s="134"/>
      <c r="F22" s="134"/>
      <c r="G22" s="134"/>
      <c r="H22" s="135">
        <f t="shared" si="2"/>
        <v>0</v>
      </c>
      <c r="I22" s="135">
        <f t="shared" si="2"/>
        <v>0</v>
      </c>
      <c r="J22" s="135">
        <f t="shared" si="0"/>
        <v>0</v>
      </c>
    </row>
    <row r="23" spans="1:10">
      <c r="A23" s="4"/>
      <c r="B23" s="19" t="s">
        <v>16</v>
      </c>
      <c r="C23" s="20">
        <f>SUM(C2:C22)</f>
        <v>0</v>
      </c>
      <c r="D23" s="20">
        <f>SUM(D2:D22)</f>
        <v>0</v>
      </c>
      <c r="E23" s="20">
        <f>SUM(E2:E22)</f>
        <v>0</v>
      </c>
      <c r="F23" s="20">
        <f>SUM(F2:F22)</f>
        <v>0</v>
      </c>
      <c r="G23" s="20">
        <f>SUM(G2:G22)</f>
        <v>0</v>
      </c>
      <c r="H23" s="4"/>
      <c r="I23" s="4"/>
      <c r="J23" s="4"/>
    </row>
    <row r="24" spans="1:10" ht="21">
      <c r="B24" s="101"/>
    </row>
    <row r="25" spans="1:10" ht="21">
      <c r="B25" s="101"/>
    </row>
    <row r="26" spans="1:10" ht="21">
      <c r="B26" s="101"/>
    </row>
    <row r="27" spans="1:10" ht="21">
      <c r="B27" s="101"/>
    </row>
    <row r="28" spans="1:10">
      <c r="B28" s="13"/>
    </row>
    <row r="29" spans="1:10">
      <c r="B29" s="13"/>
    </row>
  </sheetData>
  <autoFilter ref="B1:B29" xr:uid="{00000000-0009-0000-0000-000013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8"/>
  <sheetViews>
    <sheetView workbookViewId="0">
      <selection activeCell="D2" sqref="D2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2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84" customFormat="1" ht="17.25" customHeight="1">
      <c r="A7" s="83">
        <v>6</v>
      </c>
      <c r="B7" s="110"/>
      <c r="C7" s="111"/>
      <c r="D7" s="111"/>
      <c r="E7" s="111"/>
      <c r="F7" s="111"/>
      <c r="G7" s="111"/>
      <c r="H7" s="109">
        <f t="shared" si="1"/>
        <v>0</v>
      </c>
      <c r="I7" s="109">
        <f t="shared" si="1"/>
        <v>0</v>
      </c>
      <c r="J7" s="109">
        <f t="shared" si="0"/>
        <v>0</v>
      </c>
    </row>
    <row r="8" spans="1:10" s="84" customFormat="1" ht="17.25" customHeight="1">
      <c r="A8" s="83">
        <v>7</v>
      </c>
      <c r="B8" s="85"/>
      <c r="C8" s="86"/>
      <c r="D8" s="86"/>
      <c r="E8" s="86"/>
      <c r="F8" s="86"/>
      <c r="G8" s="86"/>
      <c r="H8" s="83">
        <f t="shared" si="1"/>
        <v>0</v>
      </c>
      <c r="I8" s="83">
        <f t="shared" si="1"/>
        <v>0</v>
      </c>
      <c r="J8" s="83">
        <f t="shared" si="0"/>
        <v>0</v>
      </c>
    </row>
    <row r="9" spans="1:10" s="84" customFormat="1" ht="17.25" customHeight="1">
      <c r="A9" s="83">
        <v>8</v>
      </c>
      <c r="B9" s="85"/>
      <c r="C9" s="86"/>
      <c r="D9" s="86"/>
      <c r="E9" s="86"/>
      <c r="F9" s="86"/>
      <c r="G9" s="86"/>
      <c r="H9" s="83">
        <f t="shared" si="1"/>
        <v>0</v>
      </c>
      <c r="I9" s="83">
        <f t="shared" si="1"/>
        <v>0</v>
      </c>
      <c r="J9" s="83">
        <f t="shared" si="0"/>
        <v>0</v>
      </c>
    </row>
    <row r="10" spans="1:10" s="84" customFormat="1" ht="17.25" customHeight="1">
      <c r="A10" s="83">
        <v>9</v>
      </c>
      <c r="B10" s="85"/>
      <c r="C10" s="86"/>
      <c r="D10" s="86"/>
      <c r="E10" s="86"/>
      <c r="F10" s="86"/>
      <c r="G10" s="86"/>
      <c r="H10" s="83">
        <f t="shared" si="1"/>
        <v>0</v>
      </c>
      <c r="I10" s="83">
        <f t="shared" si="1"/>
        <v>0</v>
      </c>
      <c r="J10" s="83">
        <f t="shared" si="0"/>
        <v>0</v>
      </c>
    </row>
    <row r="11" spans="1:10" s="84" customFormat="1" ht="17.25" customHeight="1">
      <c r="A11" s="83">
        <v>10</v>
      </c>
      <c r="B11" s="85"/>
      <c r="C11" s="86"/>
      <c r="D11" s="86"/>
      <c r="E11" s="86"/>
      <c r="F11" s="86"/>
      <c r="G11" s="86"/>
      <c r="H11" s="83">
        <f t="shared" si="1"/>
        <v>0</v>
      </c>
      <c r="I11" s="83">
        <f t="shared" si="1"/>
        <v>0</v>
      </c>
      <c r="J11" s="83">
        <f t="shared" si="0"/>
        <v>0</v>
      </c>
    </row>
    <row r="12" spans="1:10" s="95" customFormat="1" ht="17.25" customHeight="1">
      <c r="A12" s="131">
        <v>11</v>
      </c>
      <c r="B12" s="129"/>
      <c r="C12" s="130"/>
      <c r="D12" s="130"/>
      <c r="E12" s="130"/>
      <c r="F12" s="130"/>
      <c r="G12" s="130"/>
      <c r="H12" s="131">
        <f t="shared" si="1"/>
        <v>0</v>
      </c>
      <c r="I12" s="131">
        <f t="shared" si="1"/>
        <v>0</v>
      </c>
      <c r="J12" s="131">
        <f t="shared" si="0"/>
        <v>0</v>
      </c>
    </row>
    <row r="13" spans="1:10" s="95" customFormat="1" ht="17.25" customHeight="1">
      <c r="A13" s="131">
        <v>12</v>
      </c>
      <c r="B13" s="129"/>
      <c r="C13" s="130"/>
      <c r="D13" s="130"/>
      <c r="E13" s="130"/>
      <c r="F13" s="130"/>
      <c r="G13" s="130"/>
      <c r="H13" s="131">
        <f t="shared" si="1"/>
        <v>0</v>
      </c>
      <c r="I13" s="131">
        <f t="shared" si="1"/>
        <v>0</v>
      </c>
      <c r="J13" s="131">
        <f t="shared" si="0"/>
        <v>0</v>
      </c>
    </row>
    <row r="14" spans="1:10" s="95" customFormat="1" ht="17.25" customHeight="1">
      <c r="A14" s="128">
        <v>13</v>
      </c>
      <c r="B14" s="92"/>
      <c r="C14" s="93"/>
      <c r="D14" s="93"/>
      <c r="E14" s="93"/>
      <c r="F14" s="93"/>
      <c r="G14" s="93"/>
      <c r="H14" s="128">
        <f t="shared" si="1"/>
        <v>0</v>
      </c>
      <c r="I14" s="128">
        <f t="shared" si="1"/>
        <v>0</v>
      </c>
      <c r="J14" s="128">
        <f t="shared" si="0"/>
        <v>0</v>
      </c>
    </row>
    <row r="15" spans="1:10" s="94" customFormat="1" ht="17.25" customHeight="1">
      <c r="A15" s="91">
        <v>14</v>
      </c>
      <c r="B15" s="92"/>
      <c r="C15" s="93"/>
      <c r="D15" s="93"/>
      <c r="E15" s="93"/>
      <c r="F15" s="93"/>
      <c r="G15" s="93"/>
      <c r="H15" s="91">
        <f t="shared" si="1"/>
        <v>0</v>
      </c>
      <c r="I15" s="91">
        <f t="shared" si="1"/>
        <v>0</v>
      </c>
      <c r="J15" s="91">
        <f t="shared" si="0"/>
        <v>0</v>
      </c>
    </row>
    <row r="16" spans="1:10" s="95" customFormat="1" ht="17.25" customHeight="1">
      <c r="A16" s="91">
        <v>15</v>
      </c>
      <c r="B16" s="92"/>
      <c r="C16" s="93"/>
      <c r="D16" s="93"/>
      <c r="E16" s="93"/>
      <c r="F16" s="93"/>
      <c r="G16" s="93"/>
      <c r="H16" s="91">
        <f t="shared" si="1"/>
        <v>0</v>
      </c>
      <c r="I16" s="91">
        <f t="shared" si="1"/>
        <v>0</v>
      </c>
      <c r="J16" s="91">
        <f t="shared" si="0"/>
        <v>0</v>
      </c>
    </row>
    <row r="17" spans="1:10" s="95" customFormat="1" ht="17.25" customHeight="1">
      <c r="A17" s="91">
        <v>16</v>
      </c>
      <c r="B17" s="92"/>
      <c r="C17" s="93"/>
      <c r="D17" s="93"/>
      <c r="E17" s="93"/>
      <c r="F17" s="93"/>
      <c r="G17" s="93"/>
      <c r="H17" s="91">
        <f t="shared" si="1"/>
        <v>0</v>
      </c>
      <c r="I17" s="91">
        <f t="shared" si="1"/>
        <v>0</v>
      </c>
      <c r="J17" s="91">
        <f t="shared" si="0"/>
        <v>0</v>
      </c>
    </row>
    <row r="18" spans="1:10" s="89" customFormat="1" ht="17.25" customHeight="1">
      <c r="A18" s="135">
        <v>17</v>
      </c>
      <c r="B18" s="133"/>
      <c r="C18" s="134"/>
      <c r="D18" s="134"/>
      <c r="E18" s="134"/>
      <c r="F18" s="134"/>
      <c r="G18" s="134"/>
      <c r="H18" s="135">
        <f t="shared" si="1"/>
        <v>0</v>
      </c>
      <c r="I18" s="135">
        <f t="shared" si="1"/>
        <v>0</v>
      </c>
      <c r="J18" s="135">
        <f t="shared" si="0"/>
        <v>0</v>
      </c>
    </row>
    <row r="19" spans="1:10" s="89" customFormat="1" ht="17.25" customHeight="1">
      <c r="A19" s="135">
        <v>18</v>
      </c>
      <c r="B19" s="133"/>
      <c r="C19" s="134"/>
      <c r="D19" s="134"/>
      <c r="E19" s="134"/>
      <c r="F19" s="134"/>
      <c r="G19" s="134"/>
      <c r="H19" s="135">
        <f t="shared" ref="H19:I22" si="2">SUM(H18+F19)</f>
        <v>0</v>
      </c>
      <c r="I19" s="135">
        <f t="shared" si="2"/>
        <v>0</v>
      </c>
      <c r="J19" s="135">
        <f t="shared" si="0"/>
        <v>0</v>
      </c>
    </row>
    <row r="20" spans="1:10" s="89" customFormat="1" ht="17.25" customHeight="1">
      <c r="A20" s="135">
        <v>19</v>
      </c>
      <c r="B20" s="133"/>
      <c r="C20" s="134"/>
      <c r="D20" s="134"/>
      <c r="E20" s="134"/>
      <c r="F20" s="134"/>
      <c r="G20" s="134"/>
      <c r="H20" s="135">
        <f t="shared" si="2"/>
        <v>0</v>
      </c>
      <c r="I20" s="135">
        <f t="shared" si="2"/>
        <v>0</v>
      </c>
      <c r="J20" s="135">
        <f t="shared" si="0"/>
        <v>0</v>
      </c>
    </row>
    <row r="21" spans="1:10" s="89" customFormat="1" ht="17.25" customHeight="1">
      <c r="A21" s="135">
        <v>20</v>
      </c>
      <c r="B21" s="133"/>
      <c r="C21" s="134"/>
      <c r="D21" s="134"/>
      <c r="E21" s="134"/>
      <c r="F21" s="134"/>
      <c r="G21" s="134"/>
      <c r="H21" s="135">
        <f t="shared" si="2"/>
        <v>0</v>
      </c>
      <c r="I21" s="135">
        <f t="shared" si="2"/>
        <v>0</v>
      </c>
      <c r="J21" s="135">
        <f t="shared" si="0"/>
        <v>0</v>
      </c>
    </row>
    <row r="22" spans="1:10" s="89" customFormat="1" ht="17.25" customHeight="1">
      <c r="A22" s="135">
        <v>21</v>
      </c>
      <c r="B22" s="133"/>
      <c r="C22" s="134"/>
      <c r="D22" s="134"/>
      <c r="E22" s="134"/>
      <c r="F22" s="134"/>
      <c r="G22" s="134"/>
      <c r="H22" s="135">
        <f t="shared" si="2"/>
        <v>0</v>
      </c>
      <c r="I22" s="135">
        <f t="shared" si="2"/>
        <v>0</v>
      </c>
      <c r="J22" s="135">
        <f t="shared" si="0"/>
        <v>0</v>
      </c>
    </row>
    <row r="23" spans="1:10" ht="15.75">
      <c r="A23" s="4"/>
      <c r="B23" s="19" t="s">
        <v>16</v>
      </c>
      <c r="C23" s="20">
        <f>SUM(C2:C22)</f>
        <v>0</v>
      </c>
      <c r="D23" s="20">
        <f>SUM(D2:D22)</f>
        <v>0</v>
      </c>
      <c r="E23" s="20">
        <f>SUM(E2:E22)</f>
        <v>0</v>
      </c>
      <c r="F23" s="20">
        <f>SUM(F2:F22)</f>
        <v>0</v>
      </c>
      <c r="G23" s="20">
        <f>SUM(G2:G22)</f>
        <v>0</v>
      </c>
      <c r="H23" s="4"/>
      <c r="I23" s="4"/>
      <c r="J23" s="4"/>
    </row>
    <row r="24" spans="1:10" ht="15.75">
      <c r="B24" s="1"/>
    </row>
    <row r="25" spans="1:10" ht="21">
      <c r="B25" s="96"/>
    </row>
    <row r="26" spans="1:10" ht="21">
      <c r="B26" s="78"/>
    </row>
    <row r="27" spans="1:10" ht="21">
      <c r="B27" s="96"/>
    </row>
    <row r="28" spans="1:10" ht="15.75">
      <c r="B28" s="13"/>
    </row>
  </sheetData>
  <autoFilter ref="B1:B28" xr:uid="{00000000-0009-0000-0000-000015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4"/>
  <sheetViews>
    <sheetView topLeftCell="A18" workbookViewId="0">
      <selection activeCell="B26" sqref="B2:G26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43" customFormat="1" ht="17.25" customHeight="1">
      <c r="A8" s="30">
        <v>7</v>
      </c>
      <c r="B8" s="107"/>
      <c r="C8" s="108"/>
      <c r="D8" s="108"/>
      <c r="E8" s="108"/>
      <c r="F8" s="108"/>
      <c r="G8" s="108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43" customFormat="1" ht="17.25" customHeight="1">
      <c r="A9" s="83">
        <v>8</v>
      </c>
      <c r="B9" s="85"/>
      <c r="C9" s="86"/>
      <c r="D9" s="86"/>
      <c r="E9" s="86"/>
      <c r="F9" s="86"/>
      <c r="G9" s="86"/>
      <c r="H9" s="83">
        <f t="shared" si="1"/>
        <v>0</v>
      </c>
      <c r="I9" s="83">
        <f t="shared" si="1"/>
        <v>0</v>
      </c>
      <c r="J9" s="83">
        <f t="shared" si="0"/>
        <v>0</v>
      </c>
    </row>
    <row r="10" spans="1:10" s="43" customFormat="1" ht="17.25" customHeight="1">
      <c r="A10" s="83">
        <v>9</v>
      </c>
      <c r="B10" s="85"/>
      <c r="C10" s="86"/>
      <c r="D10" s="86"/>
      <c r="E10" s="86"/>
      <c r="F10" s="86"/>
      <c r="G10" s="86"/>
      <c r="H10" s="83">
        <f t="shared" si="1"/>
        <v>0</v>
      </c>
      <c r="I10" s="83">
        <f t="shared" si="1"/>
        <v>0</v>
      </c>
      <c r="J10" s="83">
        <f t="shared" si="0"/>
        <v>0</v>
      </c>
    </row>
    <row r="11" spans="1:10" s="44" customFormat="1" ht="17.25" customHeight="1">
      <c r="A11" s="83">
        <v>10</v>
      </c>
      <c r="B11" s="85"/>
      <c r="C11" s="86"/>
      <c r="D11" s="86"/>
      <c r="E11" s="86"/>
      <c r="F11" s="86"/>
      <c r="G11" s="86"/>
      <c r="H11" s="83">
        <f t="shared" si="1"/>
        <v>0</v>
      </c>
      <c r="I11" s="83">
        <f t="shared" si="1"/>
        <v>0</v>
      </c>
      <c r="J11" s="83">
        <f t="shared" si="0"/>
        <v>0</v>
      </c>
    </row>
    <row r="12" spans="1:10" s="43" customFormat="1" ht="17.25" customHeight="1">
      <c r="A12" s="83">
        <v>11</v>
      </c>
      <c r="B12" s="85"/>
      <c r="C12" s="86"/>
      <c r="D12" s="86"/>
      <c r="E12" s="86"/>
      <c r="F12" s="86"/>
      <c r="G12" s="86"/>
      <c r="H12" s="83">
        <f t="shared" si="1"/>
        <v>0</v>
      </c>
      <c r="I12" s="83">
        <f t="shared" si="1"/>
        <v>0</v>
      </c>
      <c r="J12" s="83">
        <f t="shared" si="0"/>
        <v>0</v>
      </c>
    </row>
    <row r="13" spans="1:10" s="43" customFormat="1" ht="17.25" customHeight="1">
      <c r="A13" s="83">
        <v>12</v>
      </c>
      <c r="B13" s="85"/>
      <c r="C13" s="86"/>
      <c r="D13" s="86"/>
      <c r="E13" s="86"/>
      <c r="F13" s="86"/>
      <c r="G13" s="86"/>
      <c r="H13" s="83">
        <f t="shared" si="1"/>
        <v>0</v>
      </c>
      <c r="I13" s="83">
        <f t="shared" si="1"/>
        <v>0</v>
      </c>
      <c r="J13" s="83">
        <f t="shared" si="0"/>
        <v>0</v>
      </c>
    </row>
    <row r="14" spans="1:10" s="46" customFormat="1" ht="17.25" customHeight="1">
      <c r="A14" s="109">
        <v>13</v>
      </c>
      <c r="B14" s="110"/>
      <c r="C14" s="111"/>
      <c r="D14" s="111"/>
      <c r="E14" s="111"/>
      <c r="F14" s="111"/>
      <c r="G14" s="111"/>
      <c r="H14" s="109">
        <f t="shared" si="1"/>
        <v>0</v>
      </c>
      <c r="I14" s="109">
        <f t="shared" si="1"/>
        <v>0</v>
      </c>
      <c r="J14" s="109">
        <f t="shared" si="0"/>
        <v>0</v>
      </c>
    </row>
    <row r="15" spans="1:10" s="45" customFormat="1" ht="17.25" customHeight="1">
      <c r="A15" s="112">
        <v>14</v>
      </c>
      <c r="B15" s="113"/>
      <c r="C15" s="114"/>
      <c r="D15" s="114"/>
      <c r="E15" s="114"/>
      <c r="F15" s="114"/>
      <c r="G15" s="114"/>
      <c r="H15" s="112">
        <f t="shared" si="1"/>
        <v>0</v>
      </c>
      <c r="I15" s="112">
        <f t="shared" si="1"/>
        <v>0</v>
      </c>
      <c r="J15" s="112">
        <f t="shared" si="0"/>
        <v>0</v>
      </c>
    </row>
    <row r="16" spans="1:10" s="45" customFormat="1" ht="17.25" customHeight="1">
      <c r="A16" s="112">
        <v>15</v>
      </c>
      <c r="B16" s="113"/>
      <c r="C16" s="114"/>
      <c r="D16" s="114"/>
      <c r="E16" s="114"/>
      <c r="F16" s="114"/>
      <c r="G16" s="114"/>
      <c r="H16" s="112">
        <f t="shared" si="1"/>
        <v>0</v>
      </c>
      <c r="I16" s="112">
        <f t="shared" si="1"/>
        <v>0</v>
      </c>
      <c r="J16" s="112">
        <f t="shared" si="0"/>
        <v>0</v>
      </c>
    </row>
    <row r="17" spans="1:10" s="45" customFormat="1" ht="17.25" customHeight="1">
      <c r="A17" s="112">
        <v>16</v>
      </c>
      <c r="B17" s="113"/>
      <c r="C17" s="114"/>
      <c r="D17" s="114"/>
      <c r="E17" s="114"/>
      <c r="F17" s="114"/>
      <c r="G17" s="114"/>
      <c r="H17" s="112">
        <f t="shared" si="1"/>
        <v>0</v>
      </c>
      <c r="I17" s="112">
        <f t="shared" si="1"/>
        <v>0</v>
      </c>
      <c r="J17" s="112">
        <f t="shared" si="0"/>
        <v>0</v>
      </c>
    </row>
    <row r="18" spans="1:10" s="45" customFormat="1" ht="17.25" customHeight="1">
      <c r="A18" s="112">
        <v>17</v>
      </c>
      <c r="B18" s="113"/>
      <c r="C18" s="114"/>
      <c r="D18" s="114"/>
      <c r="E18" s="114"/>
      <c r="F18" s="114"/>
      <c r="G18" s="114"/>
      <c r="H18" s="112">
        <f t="shared" si="1"/>
        <v>0</v>
      </c>
      <c r="I18" s="112">
        <f t="shared" si="1"/>
        <v>0</v>
      </c>
      <c r="J18" s="112">
        <f t="shared" si="0"/>
        <v>0</v>
      </c>
    </row>
    <row r="19" spans="1:10" s="45" customFormat="1" ht="17.25" customHeight="1">
      <c r="A19" s="112">
        <v>18</v>
      </c>
      <c r="B19" s="113"/>
      <c r="C19" s="114"/>
      <c r="D19" s="114"/>
      <c r="E19" s="114"/>
      <c r="F19" s="114"/>
      <c r="G19" s="114"/>
      <c r="H19" s="112">
        <f t="shared" ref="H19:I26" si="2">SUM(H18+F19)</f>
        <v>0</v>
      </c>
      <c r="I19" s="112">
        <f t="shared" si="2"/>
        <v>0</v>
      </c>
      <c r="J19" s="112">
        <f t="shared" si="0"/>
        <v>0</v>
      </c>
    </row>
    <row r="20" spans="1:10" s="64" customFormat="1" ht="17.25" customHeight="1">
      <c r="A20" s="112">
        <v>19</v>
      </c>
      <c r="B20" s="113"/>
      <c r="C20" s="114"/>
      <c r="D20" s="114"/>
      <c r="E20" s="114"/>
      <c r="F20" s="114"/>
      <c r="G20" s="114"/>
      <c r="H20" s="112">
        <f t="shared" si="2"/>
        <v>0</v>
      </c>
      <c r="I20" s="112">
        <f t="shared" si="2"/>
        <v>0</v>
      </c>
      <c r="J20" s="112">
        <f t="shared" si="0"/>
        <v>0</v>
      </c>
    </row>
    <row r="21" spans="1:10" s="64" customFormat="1" ht="17.25" customHeight="1">
      <c r="A21" s="112">
        <v>20</v>
      </c>
      <c r="B21" s="113"/>
      <c r="C21" s="114"/>
      <c r="D21" s="114"/>
      <c r="E21" s="114"/>
      <c r="F21" s="114"/>
      <c r="G21" s="114"/>
      <c r="H21" s="112">
        <f t="shared" si="2"/>
        <v>0</v>
      </c>
      <c r="I21" s="112">
        <f t="shared" si="2"/>
        <v>0</v>
      </c>
      <c r="J21" s="112">
        <f t="shared" si="0"/>
        <v>0</v>
      </c>
    </row>
    <row r="22" spans="1:10" s="64" customFormat="1" ht="17.25" customHeight="1">
      <c r="A22" s="91">
        <v>21</v>
      </c>
      <c r="B22" s="92"/>
      <c r="C22" s="93"/>
      <c r="D22" s="93"/>
      <c r="E22" s="93"/>
      <c r="F22" s="93"/>
      <c r="G22" s="93"/>
      <c r="H22" s="91">
        <f t="shared" si="2"/>
        <v>0</v>
      </c>
      <c r="I22" s="91">
        <f t="shared" si="2"/>
        <v>0</v>
      </c>
      <c r="J22" s="91">
        <f t="shared" si="0"/>
        <v>0</v>
      </c>
    </row>
    <row r="23" spans="1:10" s="64" customFormat="1" ht="17.25" customHeight="1">
      <c r="A23" s="91">
        <v>22</v>
      </c>
      <c r="B23" s="92"/>
      <c r="C23" s="93"/>
      <c r="D23" s="93"/>
      <c r="E23" s="93"/>
      <c r="F23" s="93"/>
      <c r="G23" s="93"/>
      <c r="H23" s="91">
        <f t="shared" si="2"/>
        <v>0</v>
      </c>
      <c r="I23" s="91">
        <f t="shared" si="2"/>
        <v>0</v>
      </c>
      <c r="J23" s="91">
        <f t="shared" si="0"/>
        <v>0</v>
      </c>
    </row>
    <row r="24" spans="1:10" s="64" customFormat="1" ht="17.25" customHeight="1">
      <c r="A24" s="91">
        <v>23</v>
      </c>
      <c r="B24" s="92"/>
      <c r="C24" s="93"/>
      <c r="D24" s="93"/>
      <c r="E24" s="93"/>
      <c r="F24" s="93"/>
      <c r="G24" s="93"/>
      <c r="H24" s="91">
        <f t="shared" si="2"/>
        <v>0</v>
      </c>
      <c r="I24" s="91">
        <f t="shared" si="2"/>
        <v>0</v>
      </c>
      <c r="J24" s="91">
        <f t="shared" si="0"/>
        <v>0</v>
      </c>
    </row>
    <row r="25" spans="1:10" s="18" customFormat="1" ht="17.25" customHeight="1">
      <c r="A25" s="91">
        <v>24</v>
      </c>
      <c r="B25" s="92"/>
      <c r="C25" s="93"/>
      <c r="D25" s="93"/>
      <c r="E25" s="93"/>
      <c r="F25" s="93"/>
      <c r="G25" s="93"/>
      <c r="H25" s="91">
        <f t="shared" si="2"/>
        <v>0</v>
      </c>
      <c r="I25" s="91">
        <f t="shared" si="2"/>
        <v>0</v>
      </c>
      <c r="J25" s="91">
        <f t="shared" si="0"/>
        <v>0</v>
      </c>
    </row>
    <row r="26" spans="1:10" s="2" customFormat="1" ht="17.25" customHeight="1">
      <c r="A26" s="91">
        <v>25</v>
      </c>
      <c r="B26" s="92"/>
      <c r="C26" s="93"/>
      <c r="D26" s="93"/>
      <c r="E26" s="93"/>
      <c r="F26" s="93"/>
      <c r="G26" s="93"/>
      <c r="H26" s="91">
        <f t="shared" si="2"/>
        <v>0</v>
      </c>
      <c r="I26" s="91">
        <f t="shared" si="2"/>
        <v>0</v>
      </c>
      <c r="J26" s="91">
        <f t="shared" si="0"/>
        <v>0</v>
      </c>
    </row>
    <row r="27" spans="1:10" s="22" customFormat="1" ht="17.25" customHeight="1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>
      <c r="B28" s="32"/>
    </row>
    <row r="29" spans="1:10" ht="21">
      <c r="B29" s="96"/>
    </row>
    <row r="30" spans="1:10" ht="21">
      <c r="B30" s="96"/>
    </row>
    <row r="31" spans="1:10" ht="21">
      <c r="B31" s="96"/>
    </row>
    <row r="32" spans="1:10" ht="21">
      <c r="B32" s="96"/>
    </row>
    <row r="33" spans="2:2">
      <c r="B33" s="13"/>
    </row>
    <row r="34" spans="2:2">
      <c r="B34" s="13"/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4"/>
  <sheetViews>
    <sheetView topLeftCell="A18" workbookViewId="0">
      <selection activeCell="B26" sqref="B2:G26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43" customFormat="1" ht="17.25" customHeight="1">
      <c r="A8" s="30">
        <v>7</v>
      </c>
      <c r="B8" s="107"/>
      <c r="C8" s="108"/>
      <c r="D8" s="108"/>
      <c r="E8" s="108"/>
      <c r="F8" s="108"/>
      <c r="G8" s="108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43" customFormat="1" ht="17.25" customHeight="1">
      <c r="A9" s="83">
        <v>8</v>
      </c>
      <c r="B9" s="85"/>
      <c r="C9" s="86"/>
      <c r="D9" s="86"/>
      <c r="E9" s="86"/>
      <c r="F9" s="86"/>
      <c r="G9" s="86"/>
      <c r="H9" s="83">
        <f t="shared" si="1"/>
        <v>0</v>
      </c>
      <c r="I9" s="83">
        <f t="shared" si="1"/>
        <v>0</v>
      </c>
      <c r="J9" s="83">
        <f t="shared" si="0"/>
        <v>0</v>
      </c>
    </row>
    <row r="10" spans="1:10" s="43" customFormat="1" ht="17.25" customHeight="1">
      <c r="A10" s="83">
        <v>9</v>
      </c>
      <c r="B10" s="85"/>
      <c r="C10" s="86"/>
      <c r="D10" s="86"/>
      <c r="E10" s="86"/>
      <c r="F10" s="86"/>
      <c r="G10" s="86"/>
      <c r="H10" s="83">
        <f t="shared" si="1"/>
        <v>0</v>
      </c>
      <c r="I10" s="83">
        <f t="shared" si="1"/>
        <v>0</v>
      </c>
      <c r="J10" s="83">
        <f t="shared" si="0"/>
        <v>0</v>
      </c>
    </row>
    <row r="11" spans="1:10" s="44" customFormat="1" ht="17.25" customHeight="1">
      <c r="A11" s="83">
        <v>10</v>
      </c>
      <c r="B11" s="85"/>
      <c r="C11" s="86"/>
      <c r="D11" s="86"/>
      <c r="E11" s="86"/>
      <c r="F11" s="86"/>
      <c r="G11" s="86"/>
      <c r="H11" s="83">
        <f t="shared" si="1"/>
        <v>0</v>
      </c>
      <c r="I11" s="83">
        <f t="shared" si="1"/>
        <v>0</v>
      </c>
      <c r="J11" s="83">
        <f t="shared" si="0"/>
        <v>0</v>
      </c>
    </row>
    <row r="12" spans="1:10" s="43" customFormat="1" ht="17.25" customHeight="1">
      <c r="A12" s="83">
        <v>11</v>
      </c>
      <c r="B12" s="85"/>
      <c r="C12" s="86"/>
      <c r="D12" s="86"/>
      <c r="E12" s="86"/>
      <c r="F12" s="86"/>
      <c r="G12" s="86"/>
      <c r="H12" s="83">
        <f t="shared" si="1"/>
        <v>0</v>
      </c>
      <c r="I12" s="83">
        <f t="shared" si="1"/>
        <v>0</v>
      </c>
      <c r="J12" s="83">
        <f t="shared" si="0"/>
        <v>0</v>
      </c>
    </row>
    <row r="13" spans="1:10" s="43" customFormat="1" ht="17.25" customHeight="1">
      <c r="A13" s="83">
        <v>12</v>
      </c>
      <c r="B13" s="85"/>
      <c r="C13" s="86"/>
      <c r="D13" s="86"/>
      <c r="E13" s="86"/>
      <c r="F13" s="86"/>
      <c r="G13" s="86"/>
      <c r="H13" s="83">
        <f t="shared" si="1"/>
        <v>0</v>
      </c>
      <c r="I13" s="83">
        <f t="shared" si="1"/>
        <v>0</v>
      </c>
      <c r="J13" s="83">
        <f t="shared" si="0"/>
        <v>0</v>
      </c>
    </row>
    <row r="14" spans="1:10" s="46" customFormat="1" ht="17.25" customHeight="1">
      <c r="A14" s="109">
        <v>13</v>
      </c>
      <c r="B14" s="110"/>
      <c r="C14" s="111"/>
      <c r="D14" s="111"/>
      <c r="E14" s="111"/>
      <c r="F14" s="111"/>
      <c r="G14" s="111"/>
      <c r="H14" s="109">
        <f t="shared" si="1"/>
        <v>0</v>
      </c>
      <c r="I14" s="109">
        <f t="shared" si="1"/>
        <v>0</v>
      </c>
      <c r="J14" s="109">
        <f t="shared" si="0"/>
        <v>0</v>
      </c>
    </row>
    <row r="15" spans="1:10" s="45" customFormat="1" ht="17.25" customHeight="1">
      <c r="A15" s="112">
        <v>14</v>
      </c>
      <c r="B15" s="113"/>
      <c r="C15" s="114"/>
      <c r="D15" s="114"/>
      <c r="E15" s="114"/>
      <c r="F15" s="114"/>
      <c r="G15" s="114"/>
      <c r="H15" s="112">
        <f t="shared" si="1"/>
        <v>0</v>
      </c>
      <c r="I15" s="112">
        <f t="shared" si="1"/>
        <v>0</v>
      </c>
      <c r="J15" s="112">
        <f t="shared" si="0"/>
        <v>0</v>
      </c>
    </row>
    <row r="16" spans="1:10" s="45" customFormat="1" ht="17.25" customHeight="1">
      <c r="A16" s="112">
        <v>15</v>
      </c>
      <c r="B16" s="113"/>
      <c r="C16" s="114"/>
      <c r="D16" s="114"/>
      <c r="E16" s="114"/>
      <c r="F16" s="114"/>
      <c r="G16" s="114"/>
      <c r="H16" s="112">
        <f t="shared" si="1"/>
        <v>0</v>
      </c>
      <c r="I16" s="112">
        <f t="shared" si="1"/>
        <v>0</v>
      </c>
      <c r="J16" s="112">
        <f t="shared" si="0"/>
        <v>0</v>
      </c>
    </row>
    <row r="17" spans="1:10" s="45" customFormat="1" ht="17.25" customHeight="1">
      <c r="A17" s="112">
        <v>16</v>
      </c>
      <c r="B17" s="113"/>
      <c r="C17" s="114"/>
      <c r="D17" s="114"/>
      <c r="E17" s="114"/>
      <c r="F17" s="114"/>
      <c r="G17" s="114"/>
      <c r="H17" s="112">
        <f t="shared" si="1"/>
        <v>0</v>
      </c>
      <c r="I17" s="112">
        <f t="shared" si="1"/>
        <v>0</v>
      </c>
      <c r="J17" s="112">
        <f t="shared" si="0"/>
        <v>0</v>
      </c>
    </row>
    <row r="18" spans="1:10" s="45" customFormat="1" ht="17.25" customHeight="1">
      <c r="A18" s="112">
        <v>17</v>
      </c>
      <c r="B18" s="113"/>
      <c r="C18" s="114"/>
      <c r="D18" s="114"/>
      <c r="E18" s="114"/>
      <c r="F18" s="114"/>
      <c r="G18" s="114"/>
      <c r="H18" s="112">
        <f t="shared" si="1"/>
        <v>0</v>
      </c>
      <c r="I18" s="112">
        <f t="shared" si="1"/>
        <v>0</v>
      </c>
      <c r="J18" s="112">
        <f t="shared" si="0"/>
        <v>0</v>
      </c>
    </row>
    <row r="19" spans="1:10" s="45" customFormat="1" ht="17.25" customHeight="1">
      <c r="A19" s="112">
        <v>18</v>
      </c>
      <c r="B19" s="113"/>
      <c r="C19" s="114"/>
      <c r="D19" s="114"/>
      <c r="E19" s="114"/>
      <c r="F19" s="114"/>
      <c r="G19" s="114"/>
      <c r="H19" s="112">
        <f t="shared" ref="H19:I26" si="2">SUM(H18+F19)</f>
        <v>0</v>
      </c>
      <c r="I19" s="112">
        <f t="shared" si="2"/>
        <v>0</v>
      </c>
      <c r="J19" s="112">
        <f t="shared" si="0"/>
        <v>0</v>
      </c>
    </row>
    <row r="20" spans="1:10" s="64" customFormat="1" ht="17.25" customHeight="1">
      <c r="A20" s="112">
        <v>19</v>
      </c>
      <c r="B20" s="113"/>
      <c r="C20" s="114"/>
      <c r="D20" s="114"/>
      <c r="E20" s="114"/>
      <c r="F20" s="114"/>
      <c r="G20" s="114"/>
      <c r="H20" s="112">
        <f t="shared" si="2"/>
        <v>0</v>
      </c>
      <c r="I20" s="112">
        <f t="shared" si="2"/>
        <v>0</v>
      </c>
      <c r="J20" s="112">
        <f t="shared" si="0"/>
        <v>0</v>
      </c>
    </row>
    <row r="21" spans="1:10" s="64" customFormat="1" ht="17.25" customHeight="1">
      <c r="A21" s="112">
        <v>20</v>
      </c>
      <c r="B21" s="113"/>
      <c r="C21" s="114"/>
      <c r="D21" s="114"/>
      <c r="E21" s="114"/>
      <c r="F21" s="114"/>
      <c r="G21" s="114"/>
      <c r="H21" s="112">
        <f t="shared" si="2"/>
        <v>0</v>
      </c>
      <c r="I21" s="112">
        <f t="shared" si="2"/>
        <v>0</v>
      </c>
      <c r="J21" s="112">
        <f t="shared" si="0"/>
        <v>0</v>
      </c>
    </row>
    <row r="22" spans="1:10" s="64" customFormat="1" ht="17.25" customHeight="1">
      <c r="A22" s="91">
        <v>21</v>
      </c>
      <c r="B22" s="92"/>
      <c r="C22" s="93"/>
      <c r="D22" s="93"/>
      <c r="E22" s="93"/>
      <c r="F22" s="93"/>
      <c r="G22" s="93"/>
      <c r="H22" s="91">
        <f t="shared" si="2"/>
        <v>0</v>
      </c>
      <c r="I22" s="91">
        <f t="shared" si="2"/>
        <v>0</v>
      </c>
      <c r="J22" s="91">
        <f t="shared" si="0"/>
        <v>0</v>
      </c>
    </row>
    <row r="23" spans="1:10" s="64" customFormat="1" ht="17.25" customHeight="1">
      <c r="A23" s="91">
        <v>22</v>
      </c>
      <c r="B23" s="92"/>
      <c r="C23" s="93"/>
      <c r="D23" s="93"/>
      <c r="E23" s="93"/>
      <c r="F23" s="93"/>
      <c r="G23" s="93"/>
      <c r="H23" s="91">
        <f t="shared" si="2"/>
        <v>0</v>
      </c>
      <c r="I23" s="91">
        <f t="shared" si="2"/>
        <v>0</v>
      </c>
      <c r="J23" s="91">
        <f t="shared" si="0"/>
        <v>0</v>
      </c>
    </row>
    <row r="24" spans="1:10" s="64" customFormat="1" ht="17.25" customHeight="1">
      <c r="A24" s="91">
        <v>23</v>
      </c>
      <c r="B24" s="92"/>
      <c r="C24" s="93"/>
      <c r="D24" s="93"/>
      <c r="E24" s="93"/>
      <c r="F24" s="93"/>
      <c r="G24" s="93"/>
      <c r="H24" s="91">
        <f t="shared" si="2"/>
        <v>0</v>
      </c>
      <c r="I24" s="91">
        <f t="shared" si="2"/>
        <v>0</v>
      </c>
      <c r="J24" s="91">
        <f t="shared" si="0"/>
        <v>0</v>
      </c>
    </row>
    <row r="25" spans="1:10" s="18" customFormat="1" ht="17.25" customHeight="1">
      <c r="A25" s="91">
        <v>24</v>
      </c>
      <c r="B25" s="92"/>
      <c r="C25" s="93"/>
      <c r="D25" s="93"/>
      <c r="E25" s="93"/>
      <c r="F25" s="93"/>
      <c r="G25" s="93"/>
      <c r="H25" s="91">
        <f t="shared" si="2"/>
        <v>0</v>
      </c>
      <c r="I25" s="91">
        <f t="shared" si="2"/>
        <v>0</v>
      </c>
      <c r="J25" s="91">
        <f t="shared" si="0"/>
        <v>0</v>
      </c>
    </row>
    <row r="26" spans="1:10" s="2" customFormat="1" ht="17.25" customHeight="1">
      <c r="A26" s="91">
        <v>25</v>
      </c>
      <c r="B26" s="92"/>
      <c r="C26" s="93"/>
      <c r="D26" s="93"/>
      <c r="E26" s="93"/>
      <c r="F26" s="93"/>
      <c r="G26" s="93"/>
      <c r="H26" s="91">
        <f t="shared" si="2"/>
        <v>0</v>
      </c>
      <c r="I26" s="91">
        <f t="shared" si="2"/>
        <v>0</v>
      </c>
      <c r="J26" s="91">
        <f t="shared" si="0"/>
        <v>0</v>
      </c>
    </row>
    <row r="27" spans="1:10" s="22" customFormat="1" ht="17.25" customHeight="1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>
      <c r="B28" s="32"/>
    </row>
    <row r="29" spans="1:10" ht="21">
      <c r="B29" s="103"/>
    </row>
    <row r="30" spans="1:10" ht="21">
      <c r="B30" s="103"/>
    </row>
    <row r="31" spans="1:10" ht="21">
      <c r="B31" s="103"/>
    </row>
    <row r="32" spans="1:10" ht="21">
      <c r="B32" s="103"/>
    </row>
    <row r="33" spans="2:2">
      <c r="B33" s="13"/>
    </row>
    <row r="34" spans="2:2">
      <c r="B3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workbookViewId="0">
      <selection activeCell="G15" sqref="G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185</v>
      </c>
      <c r="C2" s="16">
        <v>1</v>
      </c>
      <c r="D2" s="16">
        <v>0</v>
      </c>
      <c r="E2" s="16">
        <v>1</v>
      </c>
      <c r="F2" s="16">
        <v>10</v>
      </c>
      <c r="G2" s="16">
        <v>13</v>
      </c>
      <c r="H2" s="14">
        <f>SUM(F2)</f>
        <v>10</v>
      </c>
      <c r="I2" s="14">
        <f>SUM(G2)</f>
        <v>13</v>
      </c>
      <c r="J2" s="14">
        <f>SUM(H2-I2)</f>
        <v>-3</v>
      </c>
    </row>
    <row r="3" spans="1:10" s="17" customFormat="1" ht="17.25" customHeight="1">
      <c r="A3" s="14">
        <v>2</v>
      </c>
      <c r="B3" s="15" t="s">
        <v>152</v>
      </c>
      <c r="C3" s="16">
        <v>1</v>
      </c>
      <c r="D3" s="16">
        <v>0</v>
      </c>
      <c r="E3" s="16">
        <v>1</v>
      </c>
      <c r="F3" s="16">
        <v>11</v>
      </c>
      <c r="G3" s="16">
        <v>13</v>
      </c>
      <c r="H3" s="14">
        <f>SUM(H2+F3)</f>
        <v>21</v>
      </c>
      <c r="I3" s="14">
        <f>SUM(I2+G3)</f>
        <v>26</v>
      </c>
      <c r="J3" s="14">
        <f t="shared" ref="J3:J20" si="0">SUM(H3-I3)</f>
        <v>-5</v>
      </c>
    </row>
    <row r="4" spans="1:10" s="17" customFormat="1" ht="17.25" customHeight="1">
      <c r="A4" s="14">
        <v>3</v>
      </c>
      <c r="B4" s="15" t="s">
        <v>149</v>
      </c>
      <c r="C4" s="16">
        <v>1</v>
      </c>
      <c r="D4" s="16">
        <v>1</v>
      </c>
      <c r="E4" s="16">
        <v>0</v>
      </c>
      <c r="F4" s="16">
        <v>13</v>
      </c>
      <c r="G4" s="16">
        <v>2</v>
      </c>
      <c r="H4" s="14">
        <f>SUM(H3+F4)</f>
        <v>34</v>
      </c>
      <c r="I4" s="14">
        <f t="shared" ref="I4:I18" si="1">SUM(I3+G4)</f>
        <v>28</v>
      </c>
      <c r="J4" s="14">
        <f t="shared" si="0"/>
        <v>6</v>
      </c>
    </row>
    <row r="5" spans="1:10" s="17" customFormat="1" ht="18" customHeight="1">
      <c r="A5" s="14">
        <v>4</v>
      </c>
      <c r="B5" s="15" t="s">
        <v>158</v>
      </c>
      <c r="C5" s="16">
        <v>1</v>
      </c>
      <c r="D5" s="16">
        <v>1</v>
      </c>
      <c r="E5" s="16">
        <v>0</v>
      </c>
      <c r="F5" s="16">
        <v>13</v>
      </c>
      <c r="G5" s="16">
        <v>11</v>
      </c>
      <c r="H5" s="14">
        <f t="shared" ref="H5:H20" si="2">SUM(H4+F5)</f>
        <v>47</v>
      </c>
      <c r="I5" s="14">
        <f t="shared" si="1"/>
        <v>39</v>
      </c>
      <c r="J5" s="14">
        <f t="shared" si="0"/>
        <v>8</v>
      </c>
    </row>
    <row r="6" spans="1:10" s="17" customFormat="1" ht="17.25" customHeight="1">
      <c r="A6" s="14">
        <v>5</v>
      </c>
      <c r="B6" s="15" t="s">
        <v>115</v>
      </c>
      <c r="C6" s="16">
        <v>1</v>
      </c>
      <c r="D6" s="16">
        <v>1</v>
      </c>
      <c r="E6" s="16">
        <v>0</v>
      </c>
      <c r="F6" s="16">
        <v>13</v>
      </c>
      <c r="G6" s="16">
        <v>4</v>
      </c>
      <c r="H6" s="14">
        <f t="shared" si="2"/>
        <v>60</v>
      </c>
      <c r="I6" s="14">
        <f t="shared" si="1"/>
        <v>43</v>
      </c>
      <c r="J6" s="14">
        <f t="shared" si="0"/>
        <v>17</v>
      </c>
    </row>
    <row r="7" spans="1:10" s="17" customFormat="1" ht="17.25" customHeight="1">
      <c r="A7" s="30">
        <v>6</v>
      </c>
      <c r="B7" s="15" t="s">
        <v>183</v>
      </c>
      <c r="C7" s="16">
        <v>1</v>
      </c>
      <c r="D7" s="16">
        <v>0</v>
      </c>
      <c r="E7" s="16">
        <v>1</v>
      </c>
      <c r="F7" s="16">
        <v>1</v>
      </c>
      <c r="G7" s="16">
        <v>13</v>
      </c>
      <c r="H7" s="14">
        <f t="shared" si="2"/>
        <v>61</v>
      </c>
      <c r="I7" s="14">
        <f t="shared" si="1"/>
        <v>56</v>
      </c>
      <c r="J7" s="14">
        <f t="shared" si="0"/>
        <v>5</v>
      </c>
    </row>
    <row r="8" spans="1:10" s="31" customFormat="1" ht="17.25" customHeight="1">
      <c r="A8" s="30">
        <v>7</v>
      </c>
      <c r="B8" s="107" t="s">
        <v>116</v>
      </c>
      <c r="C8" s="108">
        <v>1</v>
      </c>
      <c r="D8" s="108">
        <v>0</v>
      </c>
      <c r="E8" s="108">
        <v>1</v>
      </c>
      <c r="F8" s="108">
        <v>1</v>
      </c>
      <c r="G8" s="108">
        <v>13</v>
      </c>
      <c r="H8" s="14">
        <f t="shared" si="2"/>
        <v>62</v>
      </c>
      <c r="I8" s="30">
        <f t="shared" si="1"/>
        <v>69</v>
      </c>
      <c r="J8" s="30">
        <f t="shared" si="0"/>
        <v>-7</v>
      </c>
    </row>
    <row r="9" spans="1:10" s="162" customFormat="1" ht="17.25" customHeight="1">
      <c r="A9" s="161">
        <v>8</v>
      </c>
      <c r="B9" s="158" t="s">
        <v>150</v>
      </c>
      <c r="C9" s="160">
        <v>1</v>
      </c>
      <c r="D9" s="160">
        <v>0</v>
      </c>
      <c r="E9" s="160">
        <v>1</v>
      </c>
      <c r="F9" s="160">
        <v>5</v>
      </c>
      <c r="G9" s="160">
        <v>13</v>
      </c>
      <c r="H9" s="157">
        <f t="shared" si="2"/>
        <v>67</v>
      </c>
      <c r="I9" s="161">
        <f t="shared" si="1"/>
        <v>82</v>
      </c>
      <c r="J9" s="161">
        <f t="shared" si="0"/>
        <v>-15</v>
      </c>
    </row>
    <row r="10" spans="1:10" s="162" customFormat="1" ht="17.25" customHeight="1">
      <c r="A10" s="161">
        <v>9</v>
      </c>
      <c r="B10" s="158" t="s">
        <v>184</v>
      </c>
      <c r="C10" s="160">
        <v>1</v>
      </c>
      <c r="D10" s="160">
        <v>1</v>
      </c>
      <c r="E10" s="160">
        <v>0</v>
      </c>
      <c r="F10" s="160">
        <v>13</v>
      </c>
      <c r="G10" s="160">
        <v>1</v>
      </c>
      <c r="H10" s="157">
        <f t="shared" si="2"/>
        <v>80</v>
      </c>
      <c r="I10" s="161">
        <f t="shared" si="1"/>
        <v>83</v>
      </c>
      <c r="J10" s="161">
        <f t="shared" si="0"/>
        <v>-3</v>
      </c>
    </row>
    <row r="11" spans="1:10" s="162" customFormat="1" ht="17.25" customHeight="1">
      <c r="A11" s="161">
        <v>10</v>
      </c>
      <c r="B11" s="158" t="s">
        <v>151</v>
      </c>
      <c r="C11" s="160">
        <v>1</v>
      </c>
      <c r="D11" s="160">
        <v>0</v>
      </c>
      <c r="E11" s="160">
        <v>1</v>
      </c>
      <c r="F11" s="160">
        <v>4</v>
      </c>
      <c r="G11" s="160">
        <v>13</v>
      </c>
      <c r="H11" s="157">
        <f t="shared" si="2"/>
        <v>84</v>
      </c>
      <c r="I11" s="161">
        <f t="shared" si="1"/>
        <v>96</v>
      </c>
      <c r="J11" s="161">
        <f t="shared" si="0"/>
        <v>-12</v>
      </c>
    </row>
    <row r="12" spans="1:10" s="162" customFormat="1" ht="17.25" customHeight="1">
      <c r="A12" s="161">
        <v>11</v>
      </c>
      <c r="B12" s="158" t="s">
        <v>23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57">
        <f t="shared" si="2"/>
        <v>84</v>
      </c>
      <c r="I12" s="161">
        <f t="shared" si="1"/>
        <v>96</v>
      </c>
      <c r="J12" s="161">
        <f t="shared" si="0"/>
        <v>-12</v>
      </c>
    </row>
    <row r="13" spans="1:10" s="162" customFormat="1" ht="17.25" customHeight="1">
      <c r="A13" s="161">
        <v>12</v>
      </c>
      <c r="B13" s="158" t="s">
        <v>160</v>
      </c>
      <c r="C13" s="160">
        <v>1</v>
      </c>
      <c r="D13" s="160">
        <v>1</v>
      </c>
      <c r="E13" s="160">
        <v>0</v>
      </c>
      <c r="F13" s="160">
        <v>13</v>
      </c>
      <c r="G13" s="160">
        <v>4</v>
      </c>
      <c r="H13" s="157">
        <f t="shared" si="2"/>
        <v>97</v>
      </c>
      <c r="I13" s="161">
        <f t="shared" si="1"/>
        <v>100</v>
      </c>
      <c r="J13" s="161">
        <f t="shared" si="0"/>
        <v>-3</v>
      </c>
    </row>
    <row r="14" spans="1:10" s="166" customFormat="1" ht="17.25" customHeight="1">
      <c r="A14" s="157">
        <v>13</v>
      </c>
      <c r="B14" s="164" t="s">
        <v>118</v>
      </c>
      <c r="C14" s="165">
        <v>1</v>
      </c>
      <c r="D14" s="165">
        <v>1</v>
      </c>
      <c r="E14" s="165">
        <v>0</v>
      </c>
      <c r="F14" s="165">
        <v>13</v>
      </c>
      <c r="G14" s="165">
        <v>5</v>
      </c>
      <c r="H14" s="157">
        <f t="shared" si="2"/>
        <v>110</v>
      </c>
      <c r="I14" s="157">
        <f t="shared" si="1"/>
        <v>105</v>
      </c>
      <c r="J14" s="157">
        <f t="shared" si="0"/>
        <v>5</v>
      </c>
    </row>
    <row r="15" spans="1:10" s="90" customFormat="1" ht="17.25" customHeight="1">
      <c r="A15" s="135">
        <v>14</v>
      </c>
      <c r="B15" s="133" t="s">
        <v>114</v>
      </c>
      <c r="C15" s="134"/>
      <c r="D15" s="134"/>
      <c r="E15" s="134"/>
      <c r="F15" s="134"/>
      <c r="G15" s="134"/>
      <c r="H15" s="132">
        <f t="shared" si="2"/>
        <v>110</v>
      </c>
      <c r="I15" s="135">
        <f t="shared" si="1"/>
        <v>105</v>
      </c>
      <c r="J15" s="135">
        <f t="shared" si="0"/>
        <v>5</v>
      </c>
    </row>
    <row r="16" spans="1:10" s="90" customFormat="1" ht="17.25" customHeight="1">
      <c r="A16" s="135">
        <v>15</v>
      </c>
      <c r="B16" s="133" t="s">
        <v>117</v>
      </c>
      <c r="C16" s="134"/>
      <c r="D16" s="134"/>
      <c r="E16" s="134"/>
      <c r="F16" s="134"/>
      <c r="G16" s="134"/>
      <c r="H16" s="132">
        <f t="shared" si="2"/>
        <v>110</v>
      </c>
      <c r="I16" s="135">
        <f t="shared" si="1"/>
        <v>105</v>
      </c>
      <c r="J16" s="135">
        <f t="shared" si="0"/>
        <v>5</v>
      </c>
    </row>
    <row r="17" spans="1:10" s="90" customFormat="1" ht="17.25" customHeight="1">
      <c r="A17" s="135">
        <v>16</v>
      </c>
      <c r="B17" s="133" t="s">
        <v>176</v>
      </c>
      <c r="C17" s="134"/>
      <c r="D17" s="134"/>
      <c r="E17" s="134"/>
      <c r="F17" s="134"/>
      <c r="G17" s="134"/>
      <c r="H17" s="132">
        <f t="shared" si="2"/>
        <v>110</v>
      </c>
      <c r="I17" s="135">
        <f t="shared" si="1"/>
        <v>105</v>
      </c>
      <c r="J17" s="135">
        <f t="shared" si="0"/>
        <v>5</v>
      </c>
    </row>
    <row r="18" spans="1:10" s="90" customFormat="1" ht="17.25" customHeight="1">
      <c r="A18" s="135">
        <v>17</v>
      </c>
      <c r="B18" s="133" t="s">
        <v>181</v>
      </c>
      <c r="C18" s="134"/>
      <c r="D18" s="134"/>
      <c r="E18" s="134"/>
      <c r="F18" s="134"/>
      <c r="G18" s="134"/>
      <c r="H18" s="132">
        <f t="shared" si="2"/>
        <v>110</v>
      </c>
      <c r="I18" s="135">
        <f t="shared" si="1"/>
        <v>105</v>
      </c>
      <c r="J18" s="135">
        <f t="shared" si="0"/>
        <v>5</v>
      </c>
    </row>
    <row r="19" spans="1:10" s="90" customFormat="1" ht="17.25" customHeight="1">
      <c r="A19" s="135">
        <v>18</v>
      </c>
      <c r="B19" s="133" t="s">
        <v>113</v>
      </c>
      <c r="C19" s="134"/>
      <c r="D19" s="134"/>
      <c r="E19" s="134"/>
      <c r="F19" s="134"/>
      <c r="G19" s="134"/>
      <c r="H19" s="132">
        <f t="shared" si="2"/>
        <v>110</v>
      </c>
      <c r="I19" s="135">
        <f t="shared" ref="I19:I20" si="3">SUM(I18+G19)</f>
        <v>105</v>
      </c>
      <c r="J19" s="135">
        <f t="shared" si="0"/>
        <v>5</v>
      </c>
    </row>
    <row r="20" spans="1:10" s="90" customFormat="1" ht="17.25" customHeight="1">
      <c r="A20" s="135">
        <v>19</v>
      </c>
      <c r="B20" s="133" t="s">
        <v>104</v>
      </c>
      <c r="C20" s="134"/>
      <c r="D20" s="134"/>
      <c r="E20" s="134"/>
      <c r="F20" s="134"/>
      <c r="G20" s="134"/>
      <c r="H20" s="132">
        <f t="shared" si="2"/>
        <v>110</v>
      </c>
      <c r="I20" s="135">
        <f t="shared" si="3"/>
        <v>105</v>
      </c>
      <c r="J20" s="135">
        <f t="shared" si="0"/>
        <v>5</v>
      </c>
    </row>
    <row r="21" spans="1:10" s="94" customFormat="1" ht="17.25" customHeight="1">
      <c r="A21" s="4"/>
      <c r="B21" s="19" t="s">
        <v>16</v>
      </c>
      <c r="C21" s="20">
        <f>SUM(C2:C20)</f>
        <v>12</v>
      </c>
      <c r="D21" s="20">
        <f>SUM(D2:D20)</f>
        <v>6</v>
      </c>
      <c r="E21" s="20">
        <f>SUM(E2:E20)</f>
        <v>6</v>
      </c>
      <c r="F21" s="20">
        <f>SUM(F2:F20)</f>
        <v>110</v>
      </c>
      <c r="G21" s="20">
        <f>SUM(G2:G20)</f>
        <v>105</v>
      </c>
      <c r="H21" s="14"/>
      <c r="I21" s="4"/>
      <c r="J21" s="4"/>
    </row>
    <row r="22" spans="1:10" s="94" customFormat="1" ht="17.25" customHeight="1">
      <c r="A22" s="98"/>
      <c r="B22" s="99"/>
      <c r="C22" s="100"/>
      <c r="D22" s="100"/>
      <c r="E22" s="100"/>
      <c r="F22" s="100"/>
      <c r="G22" s="100"/>
      <c r="H22" s="98"/>
      <c r="I22" s="98"/>
      <c r="J22" s="98"/>
    </row>
    <row r="23" spans="1:10" ht="21">
      <c r="A23" s="75"/>
      <c r="B23" s="72" t="s">
        <v>80</v>
      </c>
      <c r="C23" s="72"/>
      <c r="D23" s="73"/>
      <c r="E23" s="72"/>
      <c r="F23" s="73"/>
      <c r="G23" s="72"/>
    </row>
    <row r="24" spans="1:10" ht="21">
      <c r="A24" s="75"/>
      <c r="B24" s="72" t="s">
        <v>81</v>
      </c>
      <c r="C24" s="73"/>
      <c r="D24" s="73"/>
      <c r="E24" s="73"/>
      <c r="F24" s="73"/>
      <c r="G24" s="73"/>
    </row>
    <row r="25" spans="1:10" ht="21">
      <c r="A25" s="75"/>
      <c r="B25" s="72" t="s">
        <v>82</v>
      </c>
      <c r="C25" s="73"/>
      <c r="D25" s="73"/>
      <c r="E25" s="73"/>
      <c r="F25" s="73"/>
      <c r="G25" s="73"/>
    </row>
    <row r="26" spans="1:10" ht="21">
      <c r="A26" s="75"/>
      <c r="B26" s="72" t="s">
        <v>83</v>
      </c>
      <c r="C26" s="73"/>
      <c r="D26" s="73"/>
      <c r="E26" s="73"/>
      <c r="F26" s="73"/>
      <c r="G26" s="73"/>
    </row>
    <row r="27" spans="1:10">
      <c r="B27" s="13"/>
    </row>
    <row r="28" spans="1:10">
      <c r="B28" s="13"/>
    </row>
  </sheetData>
  <autoFilter ref="B1:B28" xr:uid="{00000000-0009-0000-0000-000002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4"/>
  <sheetViews>
    <sheetView workbookViewId="0">
      <selection activeCell="G15" sqref="G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35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183</v>
      </c>
      <c r="C2" s="16">
        <v>1</v>
      </c>
      <c r="D2" s="16">
        <v>0</v>
      </c>
      <c r="E2" s="16">
        <v>1</v>
      </c>
      <c r="F2" s="16">
        <v>2</v>
      </c>
      <c r="G2" s="16">
        <v>13</v>
      </c>
      <c r="H2" s="14">
        <f>SUM(F2)</f>
        <v>2</v>
      </c>
      <c r="I2" s="14">
        <f>SUM(G2)</f>
        <v>13</v>
      </c>
      <c r="J2" s="14">
        <f t="shared" ref="J2:J20" si="0">SUM(H2-I2)</f>
        <v>-11</v>
      </c>
    </row>
    <row r="3" spans="1:10" s="17" customFormat="1" ht="17.25" customHeight="1">
      <c r="A3" s="14">
        <v>2</v>
      </c>
      <c r="B3" s="15" t="s">
        <v>115</v>
      </c>
      <c r="C3" s="16">
        <v>1</v>
      </c>
      <c r="D3" s="16">
        <v>0</v>
      </c>
      <c r="E3" s="16">
        <v>1</v>
      </c>
      <c r="F3" s="16">
        <v>6</v>
      </c>
      <c r="G3" s="16">
        <v>13</v>
      </c>
      <c r="H3" s="14">
        <f>SUM(H2+F3)</f>
        <v>8</v>
      </c>
      <c r="I3" s="14">
        <f t="shared" ref="I3:I18" si="1">SUM(I2+G3)</f>
        <v>26</v>
      </c>
      <c r="J3" s="14">
        <f t="shared" si="0"/>
        <v>-18</v>
      </c>
    </row>
    <row r="4" spans="1:10" s="17" customFormat="1" ht="17.25" customHeight="1">
      <c r="A4" s="14">
        <v>3</v>
      </c>
      <c r="B4" s="15" t="s">
        <v>150</v>
      </c>
      <c r="C4" s="16">
        <v>1</v>
      </c>
      <c r="D4" s="16">
        <v>1</v>
      </c>
      <c r="E4" s="16">
        <v>0</v>
      </c>
      <c r="F4" s="16">
        <v>13</v>
      </c>
      <c r="G4" s="16">
        <v>8</v>
      </c>
      <c r="H4" s="14">
        <f>SUM(H3+F4)</f>
        <v>21</v>
      </c>
      <c r="I4" s="14">
        <f t="shared" si="1"/>
        <v>34</v>
      </c>
      <c r="J4" s="14">
        <f t="shared" si="0"/>
        <v>-13</v>
      </c>
    </row>
    <row r="5" spans="1:10" s="17" customFormat="1" ht="17.25" customHeight="1">
      <c r="A5" s="14">
        <v>4</v>
      </c>
      <c r="B5" s="15" t="s">
        <v>116</v>
      </c>
      <c r="C5" s="16">
        <v>1</v>
      </c>
      <c r="D5" s="16">
        <v>0</v>
      </c>
      <c r="E5" s="16">
        <v>1</v>
      </c>
      <c r="F5" s="16">
        <v>4</v>
      </c>
      <c r="G5" s="16">
        <v>13</v>
      </c>
      <c r="H5" s="14">
        <f t="shared" ref="H5:H20" si="2">SUM(H4+F5)</f>
        <v>25</v>
      </c>
      <c r="I5" s="14">
        <f t="shared" si="1"/>
        <v>47</v>
      </c>
      <c r="J5" s="14">
        <f t="shared" si="0"/>
        <v>-22</v>
      </c>
    </row>
    <row r="6" spans="1:10" s="17" customFormat="1" ht="17.25" customHeight="1">
      <c r="A6" s="14">
        <v>5</v>
      </c>
      <c r="B6" s="15" t="s">
        <v>114</v>
      </c>
      <c r="C6" s="16">
        <v>1</v>
      </c>
      <c r="D6" s="16">
        <v>0</v>
      </c>
      <c r="E6" s="16">
        <v>1</v>
      </c>
      <c r="F6" s="16">
        <v>3</v>
      </c>
      <c r="G6" s="16">
        <v>13</v>
      </c>
      <c r="H6" s="14">
        <f t="shared" si="2"/>
        <v>28</v>
      </c>
      <c r="I6" s="14">
        <f t="shared" si="1"/>
        <v>60</v>
      </c>
      <c r="J6" s="14">
        <f t="shared" si="0"/>
        <v>-32</v>
      </c>
    </row>
    <row r="7" spans="1:10" s="17" customFormat="1" ht="17.25" customHeight="1">
      <c r="A7" s="30">
        <v>6</v>
      </c>
      <c r="B7" s="15" t="s">
        <v>118</v>
      </c>
      <c r="C7" s="16">
        <v>1</v>
      </c>
      <c r="D7" s="16">
        <v>0</v>
      </c>
      <c r="E7" s="16">
        <v>1</v>
      </c>
      <c r="F7" s="16">
        <v>4</v>
      </c>
      <c r="G7" s="16">
        <v>13</v>
      </c>
      <c r="H7" s="14">
        <f t="shared" si="2"/>
        <v>32</v>
      </c>
      <c r="I7" s="14">
        <f t="shared" si="1"/>
        <v>73</v>
      </c>
      <c r="J7" s="14">
        <f t="shared" si="0"/>
        <v>-41</v>
      </c>
    </row>
    <row r="8" spans="1:10" s="17" customFormat="1" ht="17.25" customHeight="1">
      <c r="A8" s="30">
        <v>7</v>
      </c>
      <c r="B8" s="107" t="s">
        <v>176</v>
      </c>
      <c r="C8" s="108">
        <v>1</v>
      </c>
      <c r="D8" s="108">
        <v>1</v>
      </c>
      <c r="E8" s="108">
        <v>0</v>
      </c>
      <c r="F8" s="108">
        <v>13</v>
      </c>
      <c r="G8" s="108">
        <v>8</v>
      </c>
      <c r="H8" s="14">
        <f t="shared" si="2"/>
        <v>45</v>
      </c>
      <c r="I8" s="30">
        <f t="shared" si="1"/>
        <v>81</v>
      </c>
      <c r="J8" s="30">
        <f t="shared" si="0"/>
        <v>-36</v>
      </c>
    </row>
    <row r="9" spans="1:10" s="166" customFormat="1" ht="17.25" customHeight="1">
      <c r="A9" s="161">
        <v>8</v>
      </c>
      <c r="B9" s="158" t="s">
        <v>23</v>
      </c>
      <c r="C9" s="160">
        <v>0</v>
      </c>
      <c r="D9" s="160">
        <v>0</v>
      </c>
      <c r="E9" s="160">
        <v>0</v>
      </c>
      <c r="F9" s="160">
        <v>0</v>
      </c>
      <c r="G9" s="160">
        <v>0</v>
      </c>
      <c r="H9" s="157">
        <f t="shared" si="2"/>
        <v>45</v>
      </c>
      <c r="I9" s="161">
        <f t="shared" si="1"/>
        <v>81</v>
      </c>
      <c r="J9" s="161">
        <f t="shared" si="0"/>
        <v>-36</v>
      </c>
    </row>
    <row r="10" spans="1:10" s="166" customFormat="1" ht="17.25" customHeight="1">
      <c r="A10" s="161">
        <v>9</v>
      </c>
      <c r="B10" s="158" t="s">
        <v>104</v>
      </c>
      <c r="C10" s="160">
        <v>1</v>
      </c>
      <c r="D10" s="160">
        <v>0</v>
      </c>
      <c r="E10" s="160">
        <v>1</v>
      </c>
      <c r="F10" s="160">
        <v>9</v>
      </c>
      <c r="G10" s="160">
        <v>13</v>
      </c>
      <c r="H10" s="157">
        <f t="shared" si="2"/>
        <v>54</v>
      </c>
      <c r="I10" s="161">
        <f t="shared" si="1"/>
        <v>94</v>
      </c>
      <c r="J10" s="161">
        <f t="shared" si="0"/>
        <v>-40</v>
      </c>
    </row>
    <row r="11" spans="1:10" s="162" customFormat="1" ht="17.25" customHeight="1">
      <c r="A11" s="161">
        <v>10</v>
      </c>
      <c r="B11" s="158" t="s">
        <v>117</v>
      </c>
      <c r="C11" s="160">
        <v>1</v>
      </c>
      <c r="D11" s="160">
        <v>0</v>
      </c>
      <c r="E11" s="160">
        <v>1</v>
      </c>
      <c r="F11" s="160">
        <v>10</v>
      </c>
      <c r="G11" s="160">
        <v>13</v>
      </c>
      <c r="H11" s="157">
        <f t="shared" si="2"/>
        <v>64</v>
      </c>
      <c r="I11" s="161">
        <f t="shared" si="1"/>
        <v>107</v>
      </c>
      <c r="J11" s="161">
        <f t="shared" si="0"/>
        <v>-43</v>
      </c>
    </row>
    <row r="12" spans="1:10" s="166" customFormat="1" ht="17.25" customHeight="1">
      <c r="A12" s="161">
        <v>11</v>
      </c>
      <c r="B12" s="158" t="s">
        <v>152</v>
      </c>
      <c r="C12" s="160">
        <v>1</v>
      </c>
      <c r="D12" s="160">
        <v>1</v>
      </c>
      <c r="E12" s="160">
        <v>0</v>
      </c>
      <c r="F12" s="160">
        <v>13</v>
      </c>
      <c r="G12" s="160">
        <v>12</v>
      </c>
      <c r="H12" s="157">
        <f t="shared" si="2"/>
        <v>77</v>
      </c>
      <c r="I12" s="161">
        <f t="shared" si="1"/>
        <v>119</v>
      </c>
      <c r="J12" s="161">
        <f t="shared" si="0"/>
        <v>-42</v>
      </c>
    </row>
    <row r="13" spans="1:10" s="166" customFormat="1" ht="17.25" customHeight="1">
      <c r="A13" s="161">
        <v>12</v>
      </c>
      <c r="B13" s="158" t="s">
        <v>151</v>
      </c>
      <c r="C13" s="160">
        <v>1</v>
      </c>
      <c r="D13" s="160">
        <v>0</v>
      </c>
      <c r="E13" s="160">
        <v>1</v>
      </c>
      <c r="F13" s="160">
        <v>4</v>
      </c>
      <c r="G13" s="160">
        <v>13</v>
      </c>
      <c r="H13" s="157">
        <f t="shared" si="2"/>
        <v>81</v>
      </c>
      <c r="I13" s="161">
        <f t="shared" si="1"/>
        <v>132</v>
      </c>
      <c r="J13" s="161">
        <f t="shared" si="0"/>
        <v>-51</v>
      </c>
    </row>
    <row r="14" spans="1:10" s="166" customFormat="1" ht="17.25" customHeight="1">
      <c r="A14" s="157">
        <v>13</v>
      </c>
      <c r="B14" s="164" t="s">
        <v>181</v>
      </c>
      <c r="C14" s="165">
        <v>1</v>
      </c>
      <c r="D14" s="165">
        <v>0</v>
      </c>
      <c r="E14" s="165">
        <v>1</v>
      </c>
      <c r="F14" s="165">
        <v>12</v>
      </c>
      <c r="G14" s="165">
        <v>13</v>
      </c>
      <c r="H14" s="157">
        <f t="shared" si="2"/>
        <v>93</v>
      </c>
      <c r="I14" s="157">
        <f t="shared" si="1"/>
        <v>145</v>
      </c>
      <c r="J14" s="157">
        <f t="shared" si="0"/>
        <v>-52</v>
      </c>
    </row>
    <row r="15" spans="1:10" s="90" customFormat="1" ht="17.25" customHeight="1">
      <c r="A15" s="135">
        <v>14</v>
      </c>
      <c r="B15" s="133" t="s">
        <v>184</v>
      </c>
      <c r="C15" s="134"/>
      <c r="D15" s="134"/>
      <c r="E15" s="134"/>
      <c r="F15" s="134"/>
      <c r="G15" s="134"/>
      <c r="H15" s="132">
        <f t="shared" si="2"/>
        <v>93</v>
      </c>
      <c r="I15" s="135">
        <f t="shared" si="1"/>
        <v>145</v>
      </c>
      <c r="J15" s="135">
        <f t="shared" si="0"/>
        <v>-52</v>
      </c>
    </row>
    <row r="16" spans="1:10" s="90" customFormat="1" ht="17.25" customHeight="1">
      <c r="A16" s="135">
        <v>15</v>
      </c>
      <c r="B16" s="133" t="s">
        <v>76</v>
      </c>
      <c r="C16" s="134"/>
      <c r="D16" s="134"/>
      <c r="E16" s="134"/>
      <c r="F16" s="134"/>
      <c r="G16" s="134"/>
      <c r="H16" s="132">
        <f t="shared" si="2"/>
        <v>93</v>
      </c>
      <c r="I16" s="135">
        <f t="shared" si="1"/>
        <v>145</v>
      </c>
      <c r="J16" s="135">
        <f t="shared" si="0"/>
        <v>-52</v>
      </c>
    </row>
    <row r="17" spans="1:10" s="90" customFormat="1" ht="17.25" customHeight="1">
      <c r="A17" s="135">
        <v>16</v>
      </c>
      <c r="B17" s="133" t="s">
        <v>160</v>
      </c>
      <c r="C17" s="134"/>
      <c r="D17" s="134"/>
      <c r="E17" s="134"/>
      <c r="F17" s="134"/>
      <c r="G17" s="134"/>
      <c r="H17" s="132">
        <f t="shared" si="2"/>
        <v>93</v>
      </c>
      <c r="I17" s="135">
        <f t="shared" si="1"/>
        <v>145</v>
      </c>
      <c r="J17" s="135">
        <f t="shared" si="0"/>
        <v>-52</v>
      </c>
    </row>
    <row r="18" spans="1:10" s="90" customFormat="1" ht="17.25" customHeight="1">
      <c r="A18" s="135">
        <v>17</v>
      </c>
      <c r="B18" s="133" t="s">
        <v>149</v>
      </c>
      <c r="C18" s="134"/>
      <c r="D18" s="134"/>
      <c r="E18" s="134"/>
      <c r="F18" s="134"/>
      <c r="G18" s="134"/>
      <c r="H18" s="132">
        <f t="shared" si="2"/>
        <v>93</v>
      </c>
      <c r="I18" s="135">
        <f t="shared" si="1"/>
        <v>145</v>
      </c>
      <c r="J18" s="135">
        <f t="shared" si="0"/>
        <v>-52</v>
      </c>
    </row>
    <row r="19" spans="1:10" s="90" customFormat="1" ht="17.25" customHeight="1">
      <c r="A19" s="135">
        <v>18</v>
      </c>
      <c r="B19" s="133" t="s">
        <v>112</v>
      </c>
      <c r="C19" s="134"/>
      <c r="D19" s="134"/>
      <c r="E19" s="134"/>
      <c r="F19" s="134"/>
      <c r="G19" s="134"/>
      <c r="H19" s="132">
        <f t="shared" si="2"/>
        <v>93</v>
      </c>
      <c r="I19" s="135">
        <f t="shared" ref="I19:I20" si="3">SUM(I18+G19)</f>
        <v>145</v>
      </c>
      <c r="J19" s="135">
        <f t="shared" si="0"/>
        <v>-52</v>
      </c>
    </row>
    <row r="20" spans="1:10" s="90" customFormat="1" ht="17.25" customHeight="1">
      <c r="A20" s="135">
        <v>19</v>
      </c>
      <c r="B20" s="133" t="s">
        <v>158</v>
      </c>
      <c r="C20" s="134"/>
      <c r="D20" s="134"/>
      <c r="E20" s="134"/>
      <c r="F20" s="134"/>
      <c r="G20" s="134"/>
      <c r="H20" s="132">
        <f t="shared" si="2"/>
        <v>93</v>
      </c>
      <c r="I20" s="135">
        <f t="shared" si="3"/>
        <v>145</v>
      </c>
      <c r="J20" s="135">
        <f t="shared" si="0"/>
        <v>-52</v>
      </c>
    </row>
    <row r="21" spans="1:10">
      <c r="A21" s="4"/>
      <c r="B21" s="19" t="s">
        <v>16</v>
      </c>
      <c r="C21" s="20">
        <f>SUM(C2:C20)</f>
        <v>12</v>
      </c>
      <c r="D21" s="20">
        <f>SUM(D2:D20)</f>
        <v>3</v>
      </c>
      <c r="E21" s="20">
        <f>SUM(E2:E20)</f>
        <v>9</v>
      </c>
      <c r="F21" s="20">
        <f>SUM(F2:F20)</f>
        <v>93</v>
      </c>
      <c r="G21" s="20">
        <f>SUM(G2:G20)</f>
        <v>145</v>
      </c>
      <c r="H21" s="4"/>
      <c r="I21" s="4"/>
      <c r="J21" s="4"/>
    </row>
    <row r="22" spans="1:10" ht="21">
      <c r="A22" s="75"/>
      <c r="B22" s="72"/>
      <c r="C22" s="72"/>
      <c r="D22" s="73"/>
      <c r="E22" s="72"/>
      <c r="J22" s="29">
        <f t="shared" ref="J22:J34" si="4">SUM(H22-I22)</f>
        <v>0</v>
      </c>
    </row>
    <row r="23" spans="1:10" ht="21">
      <c r="A23" s="75"/>
      <c r="B23" s="72" t="s">
        <v>84</v>
      </c>
      <c r="C23" s="73"/>
      <c r="D23" s="73"/>
      <c r="E23" s="73"/>
      <c r="J23" s="29">
        <f t="shared" si="4"/>
        <v>0</v>
      </c>
    </row>
    <row r="24" spans="1:10" ht="21">
      <c r="A24" s="75"/>
      <c r="B24" s="72" t="s">
        <v>85</v>
      </c>
      <c r="C24" s="73"/>
      <c r="D24" s="73"/>
      <c r="E24" s="73"/>
      <c r="J24" s="29">
        <f t="shared" si="4"/>
        <v>0</v>
      </c>
    </row>
    <row r="25" spans="1:10" ht="21">
      <c r="B25" s="72" t="s">
        <v>86</v>
      </c>
      <c r="J25" s="29">
        <f t="shared" si="4"/>
        <v>0</v>
      </c>
    </row>
    <row r="26" spans="1:10" ht="21">
      <c r="B26" s="72" t="s">
        <v>87</v>
      </c>
      <c r="J26" s="29">
        <f t="shared" si="4"/>
        <v>0</v>
      </c>
    </row>
    <row r="27" spans="1:10">
      <c r="B27" s="13"/>
      <c r="J27" s="29">
        <f t="shared" si="4"/>
        <v>0</v>
      </c>
    </row>
    <row r="28" spans="1:10">
      <c r="J28" s="29">
        <f t="shared" si="4"/>
        <v>0</v>
      </c>
    </row>
    <row r="29" spans="1:10">
      <c r="J29" s="29">
        <f t="shared" si="4"/>
        <v>0</v>
      </c>
    </row>
    <row r="30" spans="1:10">
      <c r="J30" s="29">
        <f t="shared" si="4"/>
        <v>0</v>
      </c>
    </row>
    <row r="31" spans="1:10">
      <c r="J31" s="29">
        <f t="shared" si="4"/>
        <v>0</v>
      </c>
    </row>
    <row r="32" spans="1:10">
      <c r="J32" s="29">
        <f t="shared" si="4"/>
        <v>0</v>
      </c>
    </row>
    <row r="33" spans="10:10">
      <c r="J33" s="29">
        <f t="shared" si="4"/>
        <v>0</v>
      </c>
    </row>
    <row r="34" spans="10:10">
      <c r="J34" s="29">
        <f t="shared" si="4"/>
        <v>0</v>
      </c>
    </row>
  </sheetData>
  <pageMargins left="0.25" right="0.25" top="0.75" bottom="0.75" header="0.3" footer="0.3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7"/>
  <sheetViews>
    <sheetView workbookViewId="0">
      <selection activeCell="H14" sqref="H14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158</v>
      </c>
      <c r="C2" s="16">
        <v>1</v>
      </c>
      <c r="D2" s="16">
        <v>1</v>
      </c>
      <c r="E2" s="16">
        <v>0</v>
      </c>
      <c r="F2" s="16">
        <v>13</v>
      </c>
      <c r="G2" s="16">
        <v>11</v>
      </c>
      <c r="H2" s="14">
        <f>SUM(F2)</f>
        <v>13</v>
      </c>
      <c r="I2" s="14">
        <f>SUM(G2)</f>
        <v>11</v>
      </c>
      <c r="J2" s="14">
        <f t="shared" ref="J2:J20" si="0">SUM(H2-I2)</f>
        <v>2</v>
      </c>
    </row>
    <row r="3" spans="1:10" s="17" customFormat="1" ht="17.25" customHeight="1">
      <c r="A3" s="14">
        <v>2</v>
      </c>
      <c r="B3" s="15" t="s">
        <v>76</v>
      </c>
      <c r="C3" s="16">
        <v>1</v>
      </c>
      <c r="D3" s="16">
        <v>1</v>
      </c>
      <c r="E3" s="16">
        <v>0</v>
      </c>
      <c r="F3" s="16">
        <v>13</v>
      </c>
      <c r="G3" s="16">
        <v>7</v>
      </c>
      <c r="H3" s="14">
        <f t="shared" ref="H3:I18" si="1">SUM(H2+F3)</f>
        <v>26</v>
      </c>
      <c r="I3" s="14">
        <f t="shared" si="1"/>
        <v>18</v>
      </c>
      <c r="J3" s="14">
        <f t="shared" si="0"/>
        <v>8</v>
      </c>
    </row>
    <row r="4" spans="1:10" s="17" customFormat="1" ht="17.25" customHeight="1">
      <c r="A4" s="14">
        <v>3</v>
      </c>
      <c r="B4" s="15" t="s">
        <v>160</v>
      </c>
      <c r="C4" s="16">
        <v>1</v>
      </c>
      <c r="D4" s="16">
        <v>1</v>
      </c>
      <c r="E4" s="16">
        <v>0</v>
      </c>
      <c r="F4" s="16">
        <v>13</v>
      </c>
      <c r="G4" s="16">
        <v>6</v>
      </c>
      <c r="H4" s="14">
        <f t="shared" si="1"/>
        <v>39</v>
      </c>
      <c r="I4" s="14">
        <f t="shared" si="1"/>
        <v>24</v>
      </c>
      <c r="J4" s="14">
        <f t="shared" si="0"/>
        <v>15</v>
      </c>
    </row>
    <row r="5" spans="1:10" s="17" customFormat="1" ht="17.25" customHeight="1">
      <c r="A5" s="14">
        <v>4</v>
      </c>
      <c r="B5" s="15" t="s">
        <v>150</v>
      </c>
      <c r="C5" s="16">
        <v>1</v>
      </c>
      <c r="D5" s="16">
        <v>0</v>
      </c>
      <c r="E5" s="16">
        <v>1</v>
      </c>
      <c r="F5" s="16">
        <v>4</v>
      </c>
      <c r="G5" s="16">
        <v>13</v>
      </c>
      <c r="H5" s="14">
        <f t="shared" si="1"/>
        <v>43</v>
      </c>
      <c r="I5" s="14">
        <f t="shared" si="1"/>
        <v>37</v>
      </c>
      <c r="J5" s="14">
        <f t="shared" si="0"/>
        <v>6</v>
      </c>
    </row>
    <row r="6" spans="1:10" s="17" customFormat="1" ht="17.25" customHeight="1">
      <c r="A6" s="14">
        <v>5</v>
      </c>
      <c r="B6" s="15" t="s">
        <v>183</v>
      </c>
      <c r="C6" s="16">
        <v>1</v>
      </c>
      <c r="D6" s="16">
        <v>0</v>
      </c>
      <c r="E6" s="16">
        <v>1</v>
      </c>
      <c r="F6" s="16">
        <v>3</v>
      </c>
      <c r="G6" s="16">
        <v>13</v>
      </c>
      <c r="H6" s="14">
        <f t="shared" si="1"/>
        <v>46</v>
      </c>
      <c r="I6" s="14">
        <f t="shared" si="1"/>
        <v>50</v>
      </c>
      <c r="J6" s="14">
        <f t="shared" si="0"/>
        <v>-4</v>
      </c>
    </row>
    <row r="7" spans="1:10" s="17" customFormat="1" ht="17.25" customHeight="1">
      <c r="A7" s="30">
        <v>6</v>
      </c>
      <c r="B7" s="15" t="s">
        <v>113</v>
      </c>
      <c r="C7" s="16">
        <v>1</v>
      </c>
      <c r="D7" s="16">
        <v>1</v>
      </c>
      <c r="E7" s="16">
        <v>0</v>
      </c>
      <c r="F7" s="16">
        <v>13</v>
      </c>
      <c r="G7" s="16">
        <v>4</v>
      </c>
      <c r="H7" s="14">
        <f t="shared" si="1"/>
        <v>59</v>
      </c>
      <c r="I7" s="14">
        <f t="shared" si="1"/>
        <v>54</v>
      </c>
      <c r="J7" s="14">
        <f t="shared" si="0"/>
        <v>5</v>
      </c>
    </row>
    <row r="8" spans="1:10" s="17" customFormat="1" ht="17.25" customHeight="1">
      <c r="A8" s="30">
        <v>7</v>
      </c>
      <c r="B8" s="107" t="s">
        <v>152</v>
      </c>
      <c r="C8" s="108">
        <v>1</v>
      </c>
      <c r="D8" s="108">
        <v>0</v>
      </c>
      <c r="E8" s="108">
        <v>1</v>
      </c>
      <c r="F8" s="108">
        <v>11</v>
      </c>
      <c r="G8" s="108">
        <v>13</v>
      </c>
      <c r="H8" s="30">
        <f t="shared" si="1"/>
        <v>70</v>
      </c>
      <c r="I8" s="30">
        <f t="shared" si="1"/>
        <v>67</v>
      </c>
      <c r="J8" s="30">
        <f t="shared" si="0"/>
        <v>3</v>
      </c>
    </row>
    <row r="9" spans="1:10" s="166" customFormat="1" ht="17.25" customHeight="1">
      <c r="A9" s="161">
        <v>8</v>
      </c>
      <c r="B9" s="158" t="s">
        <v>151</v>
      </c>
      <c r="C9" s="160">
        <v>1</v>
      </c>
      <c r="D9" s="160">
        <v>1</v>
      </c>
      <c r="E9" s="160">
        <v>0</v>
      </c>
      <c r="F9" s="160">
        <v>13</v>
      </c>
      <c r="G9" s="160">
        <v>7</v>
      </c>
      <c r="H9" s="161">
        <f t="shared" si="1"/>
        <v>83</v>
      </c>
      <c r="I9" s="161">
        <f t="shared" si="1"/>
        <v>74</v>
      </c>
      <c r="J9" s="161">
        <f t="shared" si="0"/>
        <v>9</v>
      </c>
    </row>
    <row r="10" spans="1:10" s="166" customFormat="1" ht="17.25" customHeight="1">
      <c r="A10" s="161">
        <v>9</v>
      </c>
      <c r="B10" s="158" t="s">
        <v>181</v>
      </c>
      <c r="C10" s="160">
        <v>1</v>
      </c>
      <c r="D10" s="160">
        <v>1</v>
      </c>
      <c r="E10" s="160">
        <v>0</v>
      </c>
      <c r="F10" s="160">
        <v>13</v>
      </c>
      <c r="G10" s="160">
        <v>5</v>
      </c>
      <c r="H10" s="161">
        <f t="shared" si="1"/>
        <v>96</v>
      </c>
      <c r="I10" s="161">
        <f t="shared" si="1"/>
        <v>79</v>
      </c>
      <c r="J10" s="161">
        <f t="shared" si="0"/>
        <v>17</v>
      </c>
    </row>
    <row r="11" spans="1:10" s="162" customFormat="1" ht="17.25" customHeight="1">
      <c r="A11" s="161">
        <v>10</v>
      </c>
      <c r="B11" s="158" t="s">
        <v>184</v>
      </c>
      <c r="C11" s="160">
        <v>1</v>
      </c>
      <c r="D11" s="160">
        <v>1</v>
      </c>
      <c r="E11" s="160">
        <v>0</v>
      </c>
      <c r="F11" s="160">
        <v>13</v>
      </c>
      <c r="G11" s="160">
        <v>2</v>
      </c>
      <c r="H11" s="161">
        <f t="shared" si="1"/>
        <v>109</v>
      </c>
      <c r="I11" s="161">
        <f t="shared" si="1"/>
        <v>81</v>
      </c>
      <c r="J11" s="161">
        <f t="shared" si="0"/>
        <v>28</v>
      </c>
    </row>
    <row r="12" spans="1:10" s="166" customFormat="1" ht="17.25" customHeight="1">
      <c r="A12" s="161">
        <v>11</v>
      </c>
      <c r="B12" s="158" t="s">
        <v>117</v>
      </c>
      <c r="C12" s="160">
        <v>1</v>
      </c>
      <c r="D12" s="160">
        <v>1</v>
      </c>
      <c r="E12" s="160">
        <v>0</v>
      </c>
      <c r="F12" s="160">
        <v>13</v>
      </c>
      <c r="G12" s="160">
        <v>2</v>
      </c>
      <c r="H12" s="161">
        <f t="shared" si="1"/>
        <v>122</v>
      </c>
      <c r="I12" s="161">
        <f t="shared" si="1"/>
        <v>83</v>
      </c>
      <c r="J12" s="161">
        <f t="shared" si="0"/>
        <v>39</v>
      </c>
    </row>
    <row r="13" spans="1:10" s="166" customFormat="1" ht="17.25" customHeight="1">
      <c r="A13" s="161">
        <v>12</v>
      </c>
      <c r="B13" s="158" t="s">
        <v>114</v>
      </c>
      <c r="C13" s="160">
        <v>1</v>
      </c>
      <c r="D13" s="160">
        <v>0</v>
      </c>
      <c r="E13" s="160">
        <v>1</v>
      </c>
      <c r="F13" s="160">
        <v>6</v>
      </c>
      <c r="G13" s="160">
        <v>13</v>
      </c>
      <c r="H13" s="161">
        <f t="shared" si="1"/>
        <v>128</v>
      </c>
      <c r="I13" s="161">
        <f t="shared" si="1"/>
        <v>96</v>
      </c>
      <c r="J13" s="161">
        <f t="shared" si="0"/>
        <v>32</v>
      </c>
    </row>
    <row r="14" spans="1:10" s="166" customFormat="1" ht="17.25" customHeight="1">
      <c r="A14" s="157">
        <v>13</v>
      </c>
      <c r="B14" s="164" t="s">
        <v>112</v>
      </c>
      <c r="C14" s="165">
        <v>1</v>
      </c>
      <c r="D14" s="165">
        <v>0</v>
      </c>
      <c r="E14" s="165">
        <v>1</v>
      </c>
      <c r="F14" s="165">
        <v>5</v>
      </c>
      <c r="G14" s="165">
        <v>13</v>
      </c>
      <c r="H14" s="157">
        <f t="shared" si="1"/>
        <v>133</v>
      </c>
      <c r="I14" s="157">
        <f t="shared" si="1"/>
        <v>109</v>
      </c>
      <c r="J14" s="157">
        <f t="shared" si="0"/>
        <v>24</v>
      </c>
    </row>
    <row r="15" spans="1:10" s="90" customFormat="1" ht="17.25" customHeight="1">
      <c r="A15" s="135">
        <v>14</v>
      </c>
      <c r="B15" s="133" t="s">
        <v>116</v>
      </c>
      <c r="C15" s="134"/>
      <c r="D15" s="134"/>
      <c r="E15" s="134"/>
      <c r="F15" s="134"/>
      <c r="G15" s="134"/>
      <c r="H15" s="135">
        <f t="shared" si="1"/>
        <v>133</v>
      </c>
      <c r="I15" s="135">
        <f t="shared" si="1"/>
        <v>109</v>
      </c>
      <c r="J15" s="135">
        <f t="shared" si="0"/>
        <v>24</v>
      </c>
    </row>
    <row r="16" spans="1:10" s="90" customFormat="1" ht="17.25" customHeight="1">
      <c r="A16" s="135">
        <v>15</v>
      </c>
      <c r="B16" s="133" t="s">
        <v>104</v>
      </c>
      <c r="C16" s="134"/>
      <c r="D16" s="134"/>
      <c r="E16" s="134"/>
      <c r="F16" s="134"/>
      <c r="G16" s="134"/>
      <c r="H16" s="135">
        <f t="shared" si="1"/>
        <v>133</v>
      </c>
      <c r="I16" s="135">
        <f t="shared" si="1"/>
        <v>109</v>
      </c>
      <c r="J16" s="135">
        <f t="shared" si="0"/>
        <v>24</v>
      </c>
    </row>
    <row r="17" spans="1:10" s="90" customFormat="1" ht="17.25" customHeight="1">
      <c r="A17" s="135">
        <v>16</v>
      </c>
      <c r="B17" s="133" t="s">
        <v>115</v>
      </c>
      <c r="C17" s="134"/>
      <c r="D17" s="134"/>
      <c r="E17" s="134"/>
      <c r="F17" s="134"/>
      <c r="G17" s="134"/>
      <c r="H17" s="135">
        <f t="shared" si="1"/>
        <v>133</v>
      </c>
      <c r="I17" s="135">
        <f t="shared" si="1"/>
        <v>109</v>
      </c>
      <c r="J17" s="135">
        <f t="shared" si="0"/>
        <v>24</v>
      </c>
    </row>
    <row r="18" spans="1:10" s="90" customFormat="1" ht="17.25" customHeight="1">
      <c r="A18" s="135">
        <v>17</v>
      </c>
      <c r="B18" s="133" t="s">
        <v>176</v>
      </c>
      <c r="C18" s="134"/>
      <c r="D18" s="134"/>
      <c r="E18" s="134"/>
      <c r="F18" s="134"/>
      <c r="G18" s="134"/>
      <c r="H18" s="135">
        <f t="shared" si="1"/>
        <v>133</v>
      </c>
      <c r="I18" s="135">
        <f t="shared" si="1"/>
        <v>109</v>
      </c>
      <c r="J18" s="135">
        <f t="shared" si="0"/>
        <v>24</v>
      </c>
    </row>
    <row r="19" spans="1:10" s="90" customFormat="1" ht="17.25" customHeight="1">
      <c r="A19" s="135">
        <v>18</v>
      </c>
      <c r="B19" s="133" t="s">
        <v>23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5">
        <f t="shared" ref="H19:I20" si="2">SUM(H18+F19)</f>
        <v>133</v>
      </c>
      <c r="I19" s="135">
        <f t="shared" si="2"/>
        <v>109</v>
      </c>
      <c r="J19" s="135">
        <f t="shared" si="0"/>
        <v>24</v>
      </c>
    </row>
    <row r="20" spans="1:10" s="90" customFormat="1" ht="17.25" customHeight="1">
      <c r="A20" s="135">
        <v>19</v>
      </c>
      <c r="B20" s="133" t="s">
        <v>149</v>
      </c>
      <c r="C20" s="134"/>
      <c r="D20" s="134"/>
      <c r="E20" s="134"/>
      <c r="F20" s="134"/>
      <c r="G20" s="134"/>
      <c r="H20" s="135">
        <f t="shared" si="2"/>
        <v>133</v>
      </c>
      <c r="I20" s="135">
        <f t="shared" si="2"/>
        <v>109</v>
      </c>
      <c r="J20" s="135">
        <f t="shared" si="0"/>
        <v>24</v>
      </c>
    </row>
    <row r="21" spans="1:10">
      <c r="A21" s="4"/>
      <c r="B21" s="19" t="s">
        <v>16</v>
      </c>
      <c r="C21" s="20">
        <f>SUM(C2:C20)</f>
        <v>13</v>
      </c>
      <c r="D21" s="20">
        <f>SUM(D2:D20)</f>
        <v>8</v>
      </c>
      <c r="E21" s="20">
        <f>SUM(E2:E20)</f>
        <v>5</v>
      </c>
      <c r="F21" s="20">
        <f>SUM(F2:F20)</f>
        <v>133</v>
      </c>
      <c r="G21" s="20">
        <f>SUM(G2:G20)</f>
        <v>109</v>
      </c>
      <c r="H21" s="4"/>
      <c r="I21" s="4"/>
      <c r="J21" s="4"/>
    </row>
    <row r="22" spans="1:10" ht="21">
      <c r="A22" s="75"/>
      <c r="B22" s="72"/>
      <c r="C22" s="72"/>
      <c r="D22" s="73"/>
      <c r="E22" s="72"/>
      <c r="F22" s="73"/>
      <c r="G22" s="72"/>
    </row>
    <row r="23" spans="1:10" ht="21">
      <c r="A23" s="75"/>
      <c r="B23" s="72" t="s">
        <v>119</v>
      </c>
      <c r="C23" s="73"/>
      <c r="D23" s="73"/>
      <c r="E23" s="73"/>
      <c r="F23" s="73"/>
      <c r="G23" s="73"/>
    </row>
    <row r="24" spans="1:10" ht="21">
      <c r="A24" s="75"/>
      <c r="B24" s="72" t="s">
        <v>120</v>
      </c>
      <c r="C24" s="73"/>
      <c r="D24" s="73"/>
      <c r="E24" s="73"/>
      <c r="F24" s="73"/>
      <c r="G24" s="73"/>
    </row>
    <row r="25" spans="1:10" ht="21">
      <c r="A25" s="75"/>
      <c r="B25" s="72" t="s">
        <v>121</v>
      </c>
      <c r="C25" s="73"/>
      <c r="D25" s="73"/>
      <c r="E25" s="73"/>
      <c r="F25" s="73"/>
      <c r="G25" s="73"/>
    </row>
    <row r="26" spans="1:10" ht="21">
      <c r="B26" s="104" t="s">
        <v>122</v>
      </c>
    </row>
    <row r="27" spans="1:10">
      <c r="B27" s="13"/>
    </row>
  </sheetData>
  <autoFilter ref="B1:B27" xr:uid="{00000000-0009-0000-0000-00000A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>
      <selection activeCell="H14" sqref="H14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118</v>
      </c>
      <c r="C2" s="16">
        <v>1</v>
      </c>
      <c r="D2" s="16">
        <v>0</v>
      </c>
      <c r="E2" s="16">
        <v>1</v>
      </c>
      <c r="F2" s="16">
        <v>11</v>
      </c>
      <c r="G2" s="16">
        <v>13</v>
      </c>
      <c r="H2" s="14">
        <f>SUM(F2)</f>
        <v>11</v>
      </c>
      <c r="I2" s="14">
        <f>SUM(G2)</f>
        <v>13</v>
      </c>
      <c r="J2" s="14">
        <f t="shared" ref="J2:J20" si="0">SUM(H2-I2)</f>
        <v>-2</v>
      </c>
    </row>
    <row r="3" spans="1:10" s="31" customFormat="1" ht="17.25" customHeight="1">
      <c r="A3" s="14">
        <v>2</v>
      </c>
      <c r="B3" s="15" t="s">
        <v>114</v>
      </c>
      <c r="C3" s="16">
        <v>1</v>
      </c>
      <c r="D3" s="16">
        <v>0</v>
      </c>
      <c r="E3" s="16">
        <v>1</v>
      </c>
      <c r="F3" s="16">
        <v>9</v>
      </c>
      <c r="G3" s="16">
        <v>13</v>
      </c>
      <c r="H3" s="14">
        <f t="shared" ref="H3:H20" si="1">SUM(H2+F3)</f>
        <v>20</v>
      </c>
      <c r="I3" s="14">
        <f t="shared" ref="I3:I18" si="2">SUM(I2+G3)</f>
        <v>26</v>
      </c>
      <c r="J3" s="14">
        <f t="shared" si="0"/>
        <v>-6</v>
      </c>
    </row>
    <row r="4" spans="1:10" s="31" customFormat="1" ht="19.5" customHeight="1">
      <c r="A4" s="14">
        <v>3</v>
      </c>
      <c r="B4" s="15" t="s">
        <v>23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4">
        <f t="shared" si="1"/>
        <v>20</v>
      </c>
      <c r="I4" s="14">
        <f t="shared" si="2"/>
        <v>26</v>
      </c>
      <c r="J4" s="14">
        <f t="shared" si="0"/>
        <v>-6</v>
      </c>
    </row>
    <row r="5" spans="1:10" s="31" customFormat="1" ht="17.25" customHeight="1">
      <c r="A5" s="14">
        <v>4</v>
      </c>
      <c r="B5" s="15" t="s">
        <v>112</v>
      </c>
      <c r="C5" s="16">
        <v>1</v>
      </c>
      <c r="D5" s="16">
        <v>0</v>
      </c>
      <c r="E5" s="16">
        <v>1</v>
      </c>
      <c r="F5" s="16">
        <v>11</v>
      </c>
      <c r="G5" s="16">
        <v>13</v>
      </c>
      <c r="H5" s="14">
        <f t="shared" si="1"/>
        <v>31</v>
      </c>
      <c r="I5" s="14">
        <f t="shared" si="2"/>
        <v>39</v>
      </c>
      <c r="J5" s="14">
        <f t="shared" si="0"/>
        <v>-8</v>
      </c>
    </row>
    <row r="6" spans="1:10" s="31" customFormat="1" ht="17.25" customHeight="1">
      <c r="A6" s="14">
        <v>5</v>
      </c>
      <c r="B6" s="15" t="s">
        <v>184</v>
      </c>
      <c r="C6" s="16">
        <v>1</v>
      </c>
      <c r="D6" s="16">
        <v>1</v>
      </c>
      <c r="E6" s="16">
        <v>0</v>
      </c>
      <c r="F6" s="16">
        <v>13</v>
      </c>
      <c r="G6" s="16">
        <v>2</v>
      </c>
      <c r="H6" s="14">
        <f t="shared" si="1"/>
        <v>44</v>
      </c>
      <c r="I6" s="14">
        <f t="shared" si="2"/>
        <v>41</v>
      </c>
      <c r="J6" s="14">
        <f t="shared" si="0"/>
        <v>3</v>
      </c>
    </row>
    <row r="7" spans="1:10" s="31" customFormat="1" ht="17.25" customHeight="1">
      <c r="A7" s="30">
        <v>6</v>
      </c>
      <c r="B7" s="15" t="s">
        <v>181</v>
      </c>
      <c r="C7" s="16">
        <v>1</v>
      </c>
      <c r="D7" s="16">
        <v>1</v>
      </c>
      <c r="E7" s="16">
        <v>0</v>
      </c>
      <c r="F7" s="16">
        <v>13</v>
      </c>
      <c r="G7" s="16">
        <v>9</v>
      </c>
      <c r="H7" s="14">
        <f t="shared" si="1"/>
        <v>57</v>
      </c>
      <c r="I7" s="14">
        <f t="shared" si="2"/>
        <v>50</v>
      </c>
      <c r="J7" s="14">
        <f t="shared" si="0"/>
        <v>7</v>
      </c>
    </row>
    <row r="8" spans="1:10" s="17" customFormat="1" ht="17.25" customHeight="1">
      <c r="A8" s="30">
        <v>7</v>
      </c>
      <c r="B8" s="107" t="s">
        <v>160</v>
      </c>
      <c r="C8" s="108">
        <v>1</v>
      </c>
      <c r="D8" s="108">
        <v>1</v>
      </c>
      <c r="E8" s="108">
        <v>0</v>
      </c>
      <c r="F8" s="108">
        <v>13</v>
      </c>
      <c r="G8" s="108">
        <v>6</v>
      </c>
      <c r="H8" s="30">
        <f t="shared" si="1"/>
        <v>70</v>
      </c>
      <c r="I8" s="30">
        <f t="shared" si="2"/>
        <v>56</v>
      </c>
      <c r="J8" s="30">
        <f t="shared" si="0"/>
        <v>14</v>
      </c>
    </row>
    <row r="9" spans="1:10" s="166" customFormat="1" ht="17.25" customHeight="1">
      <c r="A9" s="161">
        <v>8</v>
      </c>
      <c r="B9" s="158" t="s">
        <v>152</v>
      </c>
      <c r="C9" s="160">
        <v>1</v>
      </c>
      <c r="D9" s="160">
        <v>1</v>
      </c>
      <c r="E9" s="160">
        <v>0</v>
      </c>
      <c r="F9" s="160">
        <v>13</v>
      </c>
      <c r="G9" s="160">
        <v>2</v>
      </c>
      <c r="H9" s="161">
        <f t="shared" si="1"/>
        <v>83</v>
      </c>
      <c r="I9" s="161">
        <f t="shared" si="2"/>
        <v>58</v>
      </c>
      <c r="J9" s="161">
        <f t="shared" si="0"/>
        <v>25</v>
      </c>
    </row>
    <row r="10" spans="1:10" s="166" customFormat="1" ht="17.25" customHeight="1">
      <c r="A10" s="161">
        <v>9</v>
      </c>
      <c r="B10" s="158" t="s">
        <v>116</v>
      </c>
      <c r="C10" s="160">
        <v>1</v>
      </c>
      <c r="D10" s="160">
        <v>0</v>
      </c>
      <c r="E10" s="160">
        <v>1</v>
      </c>
      <c r="F10" s="160">
        <v>11</v>
      </c>
      <c r="G10" s="160">
        <v>13</v>
      </c>
      <c r="H10" s="161">
        <f t="shared" si="1"/>
        <v>94</v>
      </c>
      <c r="I10" s="161">
        <f t="shared" si="2"/>
        <v>71</v>
      </c>
      <c r="J10" s="161">
        <f t="shared" si="0"/>
        <v>23</v>
      </c>
    </row>
    <row r="11" spans="1:10" s="162" customFormat="1" ht="17.25" customHeight="1">
      <c r="A11" s="161">
        <v>10</v>
      </c>
      <c r="B11" s="158" t="s">
        <v>76</v>
      </c>
      <c r="C11" s="160">
        <v>1</v>
      </c>
      <c r="D11" s="160">
        <v>1</v>
      </c>
      <c r="E11" s="160">
        <v>0</v>
      </c>
      <c r="F11" s="160">
        <v>13</v>
      </c>
      <c r="G11" s="160">
        <v>11</v>
      </c>
      <c r="H11" s="161">
        <f t="shared" si="1"/>
        <v>107</v>
      </c>
      <c r="I11" s="161">
        <f t="shared" si="2"/>
        <v>82</v>
      </c>
      <c r="J11" s="161">
        <f t="shared" si="0"/>
        <v>25</v>
      </c>
    </row>
    <row r="12" spans="1:10" s="166" customFormat="1" ht="17.25" customHeight="1">
      <c r="A12" s="161">
        <v>11</v>
      </c>
      <c r="B12" s="158" t="s">
        <v>115</v>
      </c>
      <c r="C12" s="160">
        <v>1</v>
      </c>
      <c r="D12" s="160">
        <v>1</v>
      </c>
      <c r="E12" s="160">
        <v>0</v>
      </c>
      <c r="F12" s="160">
        <v>13</v>
      </c>
      <c r="G12" s="160">
        <v>4</v>
      </c>
      <c r="H12" s="161">
        <f t="shared" si="1"/>
        <v>120</v>
      </c>
      <c r="I12" s="161">
        <f t="shared" si="2"/>
        <v>86</v>
      </c>
      <c r="J12" s="161">
        <f t="shared" si="0"/>
        <v>34</v>
      </c>
    </row>
    <row r="13" spans="1:10" s="166" customFormat="1" ht="17.25" customHeight="1">
      <c r="A13" s="161">
        <v>12</v>
      </c>
      <c r="B13" s="158" t="s">
        <v>117</v>
      </c>
      <c r="C13" s="160">
        <v>1</v>
      </c>
      <c r="D13" s="160">
        <v>1</v>
      </c>
      <c r="E13" s="160">
        <v>0</v>
      </c>
      <c r="F13" s="160">
        <v>13</v>
      </c>
      <c r="G13" s="160">
        <v>3</v>
      </c>
      <c r="H13" s="161">
        <f t="shared" si="1"/>
        <v>133</v>
      </c>
      <c r="I13" s="161">
        <f t="shared" si="2"/>
        <v>89</v>
      </c>
      <c r="J13" s="161">
        <f t="shared" si="0"/>
        <v>44</v>
      </c>
    </row>
    <row r="14" spans="1:10" s="166" customFormat="1" ht="17.25" customHeight="1">
      <c r="A14" s="157">
        <v>13</v>
      </c>
      <c r="B14" s="164" t="s">
        <v>189</v>
      </c>
      <c r="C14" s="165">
        <v>1</v>
      </c>
      <c r="D14" s="165">
        <v>0</v>
      </c>
      <c r="E14" s="165">
        <v>1</v>
      </c>
      <c r="F14" s="165">
        <v>7</v>
      </c>
      <c r="G14" s="165">
        <v>13</v>
      </c>
      <c r="H14" s="157">
        <f t="shared" si="1"/>
        <v>140</v>
      </c>
      <c r="I14" s="157">
        <f t="shared" si="2"/>
        <v>102</v>
      </c>
      <c r="J14" s="157">
        <f t="shared" si="0"/>
        <v>38</v>
      </c>
    </row>
    <row r="15" spans="1:10" s="90" customFormat="1" ht="17.25" customHeight="1">
      <c r="A15" s="135">
        <v>14</v>
      </c>
      <c r="B15" s="133" t="s">
        <v>104</v>
      </c>
      <c r="C15" s="134"/>
      <c r="D15" s="134"/>
      <c r="E15" s="134"/>
      <c r="F15" s="134"/>
      <c r="G15" s="134"/>
      <c r="H15" s="135">
        <f t="shared" si="1"/>
        <v>140</v>
      </c>
      <c r="I15" s="135">
        <f t="shared" si="2"/>
        <v>102</v>
      </c>
      <c r="J15" s="135">
        <f t="shared" si="0"/>
        <v>38</v>
      </c>
    </row>
    <row r="16" spans="1:10" s="88" customFormat="1" ht="17.25" customHeight="1">
      <c r="A16" s="136">
        <v>15</v>
      </c>
      <c r="B16" s="185" t="s">
        <v>183</v>
      </c>
      <c r="C16" s="186"/>
      <c r="D16" s="186"/>
      <c r="E16" s="186"/>
      <c r="F16" s="186"/>
      <c r="G16" s="186"/>
      <c r="H16" s="135">
        <f t="shared" si="1"/>
        <v>140</v>
      </c>
      <c r="I16" s="136">
        <f t="shared" si="2"/>
        <v>102</v>
      </c>
      <c r="J16" s="136">
        <f t="shared" si="0"/>
        <v>38</v>
      </c>
    </row>
    <row r="17" spans="1:10" s="88" customFormat="1" ht="17.25" customHeight="1">
      <c r="A17" s="136">
        <v>16</v>
      </c>
      <c r="B17" s="185" t="s">
        <v>151</v>
      </c>
      <c r="C17" s="186"/>
      <c r="D17" s="186"/>
      <c r="E17" s="186"/>
      <c r="F17" s="186"/>
      <c r="G17" s="186"/>
      <c r="H17" s="135">
        <f t="shared" si="1"/>
        <v>140</v>
      </c>
      <c r="I17" s="136">
        <f t="shared" si="2"/>
        <v>102</v>
      </c>
      <c r="J17" s="136">
        <f t="shared" si="0"/>
        <v>38</v>
      </c>
    </row>
    <row r="18" spans="1:10" s="88" customFormat="1" ht="17.25" customHeight="1">
      <c r="A18" s="136">
        <v>17</v>
      </c>
      <c r="B18" s="185" t="s">
        <v>150</v>
      </c>
      <c r="C18" s="186"/>
      <c r="D18" s="186"/>
      <c r="E18" s="186"/>
      <c r="F18" s="186"/>
      <c r="G18" s="186"/>
      <c r="H18" s="135">
        <f t="shared" si="1"/>
        <v>140</v>
      </c>
      <c r="I18" s="136">
        <f t="shared" si="2"/>
        <v>102</v>
      </c>
      <c r="J18" s="136">
        <f t="shared" si="0"/>
        <v>38</v>
      </c>
    </row>
    <row r="19" spans="1:10" s="90" customFormat="1" ht="17.25" customHeight="1">
      <c r="A19" s="135">
        <v>18</v>
      </c>
      <c r="B19" s="133" t="s">
        <v>176</v>
      </c>
      <c r="C19" s="134"/>
      <c r="D19" s="134"/>
      <c r="E19" s="134"/>
      <c r="F19" s="134"/>
      <c r="G19" s="134"/>
      <c r="H19" s="135">
        <f t="shared" si="1"/>
        <v>140</v>
      </c>
      <c r="I19" s="135">
        <f t="shared" ref="I19:I20" si="3">SUM(I18+G19)</f>
        <v>102</v>
      </c>
      <c r="J19" s="135">
        <f t="shared" si="0"/>
        <v>38</v>
      </c>
    </row>
    <row r="20" spans="1:10" s="90" customFormat="1" ht="17.25" customHeight="1">
      <c r="A20" s="135">
        <v>19</v>
      </c>
      <c r="B20" s="133" t="s">
        <v>113</v>
      </c>
      <c r="C20" s="134"/>
      <c r="D20" s="134"/>
      <c r="E20" s="134"/>
      <c r="F20" s="134"/>
      <c r="G20" s="134"/>
      <c r="H20" s="135">
        <f t="shared" si="1"/>
        <v>140</v>
      </c>
      <c r="I20" s="135">
        <f t="shared" si="3"/>
        <v>102</v>
      </c>
      <c r="J20" s="135">
        <f t="shared" si="0"/>
        <v>38</v>
      </c>
    </row>
    <row r="21" spans="1:10">
      <c r="A21" s="4"/>
      <c r="B21" s="19" t="s">
        <v>16</v>
      </c>
      <c r="C21" s="20">
        <f>SUM(C2:C20)</f>
        <v>12</v>
      </c>
      <c r="D21" s="20">
        <f>SUM(D2:D20)</f>
        <v>7</v>
      </c>
      <c r="E21" s="20">
        <f>SUM(E2:E20)</f>
        <v>5</v>
      </c>
      <c r="F21" s="20">
        <f>SUM(F2:F20)</f>
        <v>140</v>
      </c>
      <c r="G21" s="20">
        <f>SUM(G2:G20)</f>
        <v>102</v>
      </c>
      <c r="H21" s="4"/>
      <c r="I21" s="4"/>
      <c r="J21" s="4"/>
    </row>
    <row r="22" spans="1:10" ht="21">
      <c r="A22" s="75"/>
      <c r="B22" s="72"/>
      <c r="C22" s="72"/>
      <c r="D22" s="73"/>
      <c r="E22" s="72"/>
      <c r="F22" s="73"/>
    </row>
    <row r="23" spans="1:10" ht="21">
      <c r="A23" s="75"/>
      <c r="B23" s="72" t="s">
        <v>88</v>
      </c>
      <c r="C23" s="73"/>
      <c r="D23" s="73"/>
      <c r="E23" s="73"/>
      <c r="F23" s="73"/>
    </row>
    <row r="24" spans="1:10" ht="21">
      <c r="A24" s="75"/>
      <c r="B24" s="72" t="s">
        <v>89</v>
      </c>
      <c r="C24" s="73"/>
      <c r="D24" s="73"/>
      <c r="E24" s="73"/>
      <c r="F24" s="73"/>
    </row>
    <row r="25" spans="1:10" ht="21">
      <c r="A25" s="75"/>
      <c r="B25" s="72" t="s">
        <v>90</v>
      </c>
      <c r="C25" s="73"/>
      <c r="D25" s="73"/>
      <c r="E25" s="73"/>
      <c r="F25" s="73"/>
    </row>
    <row r="26" spans="1:10">
      <c r="A26" s="75"/>
      <c r="B26" s="76"/>
      <c r="C26" s="73"/>
      <c r="D26" s="73"/>
      <c r="E26" s="73"/>
      <c r="F26" s="73"/>
    </row>
    <row r="27" spans="1:10">
      <c r="B27" s="13"/>
    </row>
  </sheetData>
  <autoFilter ref="B1:B27" xr:uid="{00000000-0009-0000-0000-000003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topLeftCell="A10" workbookViewId="0">
      <selection activeCell="G15" sqref="G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116</v>
      </c>
      <c r="C2" s="16">
        <v>1</v>
      </c>
      <c r="D2" s="16">
        <v>0</v>
      </c>
      <c r="E2" s="16">
        <v>1</v>
      </c>
      <c r="F2" s="16">
        <v>6</v>
      </c>
      <c r="G2" s="16">
        <v>13</v>
      </c>
      <c r="H2" s="14">
        <f>SUM(F2)</f>
        <v>6</v>
      </c>
      <c r="I2" s="14">
        <f>SUM(G2)</f>
        <v>13</v>
      </c>
      <c r="J2" s="14">
        <f t="shared" ref="J2:J20" si="0">SUM(H2-I2)</f>
        <v>-7</v>
      </c>
    </row>
    <row r="3" spans="1:10" s="17" customFormat="1" ht="17.25" customHeight="1">
      <c r="A3" s="14">
        <v>2</v>
      </c>
      <c r="B3" s="15" t="s">
        <v>112</v>
      </c>
      <c r="C3" s="16">
        <v>1</v>
      </c>
      <c r="D3" s="16">
        <v>1</v>
      </c>
      <c r="E3" s="16">
        <v>0</v>
      </c>
      <c r="F3" s="16">
        <v>13</v>
      </c>
      <c r="G3" s="16">
        <v>11</v>
      </c>
      <c r="H3" s="14">
        <f t="shared" ref="H3:H20" si="1">SUM(H2+F3)</f>
        <v>19</v>
      </c>
      <c r="I3" s="14">
        <f t="shared" ref="I3:I18" si="2">SUM(I2+G3)</f>
        <v>24</v>
      </c>
      <c r="J3" s="14">
        <f t="shared" si="0"/>
        <v>-5</v>
      </c>
    </row>
    <row r="4" spans="1:10" s="17" customFormat="1" ht="17.25" customHeight="1">
      <c r="A4" s="14">
        <v>3</v>
      </c>
      <c r="B4" s="15" t="s">
        <v>104</v>
      </c>
      <c r="C4" s="16">
        <v>1</v>
      </c>
      <c r="D4" s="16">
        <v>0</v>
      </c>
      <c r="E4" s="16">
        <v>1</v>
      </c>
      <c r="F4" s="16">
        <v>7</v>
      </c>
      <c r="G4" s="16">
        <v>13</v>
      </c>
      <c r="H4" s="14">
        <f t="shared" si="1"/>
        <v>26</v>
      </c>
      <c r="I4" s="14">
        <f t="shared" si="2"/>
        <v>37</v>
      </c>
      <c r="J4" s="14">
        <f t="shared" si="0"/>
        <v>-11</v>
      </c>
    </row>
    <row r="5" spans="1:10" s="17" customFormat="1" ht="17.25" customHeight="1">
      <c r="A5" s="14">
        <v>4</v>
      </c>
      <c r="B5" s="15" t="s">
        <v>76</v>
      </c>
      <c r="C5" s="16">
        <v>1</v>
      </c>
      <c r="D5" s="16">
        <v>1</v>
      </c>
      <c r="E5" s="16">
        <v>0</v>
      </c>
      <c r="F5" s="16">
        <v>13</v>
      </c>
      <c r="G5" s="16">
        <v>6</v>
      </c>
      <c r="H5" s="14">
        <f t="shared" si="1"/>
        <v>39</v>
      </c>
      <c r="I5" s="14">
        <f t="shared" si="2"/>
        <v>43</v>
      </c>
      <c r="J5" s="14">
        <f t="shared" si="0"/>
        <v>-4</v>
      </c>
    </row>
    <row r="6" spans="1:10" s="17" customFormat="1" ht="17.25" customHeight="1">
      <c r="A6" s="14">
        <v>5</v>
      </c>
      <c r="B6" s="15" t="s">
        <v>176</v>
      </c>
      <c r="C6" s="16">
        <v>1</v>
      </c>
      <c r="D6" s="16">
        <v>1</v>
      </c>
      <c r="E6" s="16">
        <v>0</v>
      </c>
      <c r="F6" s="16">
        <v>13</v>
      </c>
      <c r="G6" s="16">
        <v>1</v>
      </c>
      <c r="H6" s="14">
        <f t="shared" si="1"/>
        <v>52</v>
      </c>
      <c r="I6" s="14">
        <f t="shared" si="2"/>
        <v>44</v>
      </c>
      <c r="J6" s="14">
        <f t="shared" si="0"/>
        <v>8</v>
      </c>
    </row>
    <row r="7" spans="1:10" s="17" customFormat="1" ht="17.25" customHeight="1">
      <c r="A7" s="30">
        <v>6</v>
      </c>
      <c r="B7" s="15" t="s">
        <v>115</v>
      </c>
      <c r="C7" s="16">
        <v>1</v>
      </c>
      <c r="D7" s="16">
        <v>1</v>
      </c>
      <c r="E7" s="16">
        <v>0</v>
      </c>
      <c r="F7" s="16">
        <v>13</v>
      </c>
      <c r="G7" s="16">
        <v>7</v>
      </c>
      <c r="H7" s="14">
        <f t="shared" si="1"/>
        <v>65</v>
      </c>
      <c r="I7" s="14">
        <f t="shared" si="2"/>
        <v>51</v>
      </c>
      <c r="J7" s="14">
        <f t="shared" si="0"/>
        <v>14</v>
      </c>
    </row>
    <row r="8" spans="1:10" s="17" customFormat="1" ht="17.25" customHeight="1">
      <c r="A8" s="30">
        <v>7</v>
      </c>
      <c r="B8" s="107" t="s">
        <v>118</v>
      </c>
      <c r="C8" s="108">
        <v>1</v>
      </c>
      <c r="D8" s="108">
        <v>1</v>
      </c>
      <c r="E8" s="108">
        <v>0</v>
      </c>
      <c r="F8" s="108">
        <v>13</v>
      </c>
      <c r="G8" s="108">
        <v>11</v>
      </c>
      <c r="H8" s="30">
        <f t="shared" si="1"/>
        <v>78</v>
      </c>
      <c r="I8" s="30">
        <f t="shared" si="2"/>
        <v>62</v>
      </c>
      <c r="J8" s="30">
        <f t="shared" si="0"/>
        <v>16</v>
      </c>
    </row>
    <row r="9" spans="1:10" s="166" customFormat="1" ht="17.25" customHeight="1">
      <c r="A9" s="161">
        <v>8</v>
      </c>
      <c r="B9" s="158" t="s">
        <v>158</v>
      </c>
      <c r="C9" s="160">
        <v>1</v>
      </c>
      <c r="D9" s="160">
        <v>0</v>
      </c>
      <c r="E9" s="160">
        <v>1</v>
      </c>
      <c r="F9" s="160">
        <v>2</v>
      </c>
      <c r="G9" s="160">
        <v>13</v>
      </c>
      <c r="H9" s="161">
        <f t="shared" si="1"/>
        <v>80</v>
      </c>
      <c r="I9" s="161">
        <f t="shared" si="2"/>
        <v>75</v>
      </c>
      <c r="J9" s="161">
        <f t="shared" si="0"/>
        <v>5</v>
      </c>
    </row>
    <row r="10" spans="1:10" s="166" customFormat="1" ht="17.25" customHeight="1">
      <c r="A10" s="161">
        <v>9</v>
      </c>
      <c r="B10" s="158" t="s">
        <v>151</v>
      </c>
      <c r="C10" s="160">
        <v>1</v>
      </c>
      <c r="D10" s="160">
        <v>0</v>
      </c>
      <c r="E10" s="160">
        <v>1</v>
      </c>
      <c r="F10" s="160">
        <v>7</v>
      </c>
      <c r="G10" s="160">
        <v>13</v>
      </c>
      <c r="H10" s="161">
        <f t="shared" si="1"/>
        <v>87</v>
      </c>
      <c r="I10" s="161">
        <f t="shared" si="2"/>
        <v>88</v>
      </c>
      <c r="J10" s="161">
        <f t="shared" si="0"/>
        <v>-1</v>
      </c>
    </row>
    <row r="11" spans="1:10" s="162" customFormat="1" ht="17.25" customHeight="1">
      <c r="A11" s="161">
        <v>10</v>
      </c>
      <c r="B11" s="158" t="s">
        <v>150</v>
      </c>
      <c r="C11" s="160">
        <v>1</v>
      </c>
      <c r="D11" s="160">
        <v>0</v>
      </c>
      <c r="E11" s="160">
        <v>1</v>
      </c>
      <c r="F11" s="160">
        <v>8</v>
      </c>
      <c r="G11" s="160">
        <v>13</v>
      </c>
      <c r="H11" s="161">
        <f t="shared" si="1"/>
        <v>95</v>
      </c>
      <c r="I11" s="161">
        <f t="shared" si="2"/>
        <v>101</v>
      </c>
      <c r="J11" s="161">
        <f t="shared" si="0"/>
        <v>-6</v>
      </c>
    </row>
    <row r="12" spans="1:10" s="166" customFormat="1" ht="17.25" customHeight="1">
      <c r="A12" s="161">
        <v>11</v>
      </c>
      <c r="B12" s="158" t="s">
        <v>113</v>
      </c>
      <c r="C12" s="160">
        <v>1</v>
      </c>
      <c r="D12" s="160">
        <v>0</v>
      </c>
      <c r="E12" s="160">
        <v>1</v>
      </c>
      <c r="F12" s="160">
        <v>12</v>
      </c>
      <c r="G12" s="160">
        <v>13</v>
      </c>
      <c r="H12" s="161">
        <f t="shared" si="1"/>
        <v>107</v>
      </c>
      <c r="I12" s="161">
        <f t="shared" si="2"/>
        <v>114</v>
      </c>
      <c r="J12" s="161">
        <f t="shared" si="0"/>
        <v>-7</v>
      </c>
    </row>
    <row r="13" spans="1:10" s="166" customFormat="1" ht="17.25" customHeight="1">
      <c r="A13" s="161">
        <v>12</v>
      </c>
      <c r="B13" s="158" t="s">
        <v>149</v>
      </c>
      <c r="C13" s="160">
        <v>1</v>
      </c>
      <c r="D13" s="160">
        <v>1</v>
      </c>
      <c r="E13" s="160">
        <v>0</v>
      </c>
      <c r="F13" s="160">
        <v>13</v>
      </c>
      <c r="G13" s="160">
        <v>10</v>
      </c>
      <c r="H13" s="161">
        <f t="shared" si="1"/>
        <v>120</v>
      </c>
      <c r="I13" s="161">
        <f t="shared" si="2"/>
        <v>124</v>
      </c>
      <c r="J13" s="161">
        <f t="shared" si="0"/>
        <v>-4</v>
      </c>
    </row>
    <row r="14" spans="1:10" s="166" customFormat="1" ht="17.25" customHeight="1">
      <c r="A14" s="157">
        <v>13</v>
      </c>
      <c r="B14" s="164" t="s">
        <v>114</v>
      </c>
      <c r="C14" s="165">
        <v>1</v>
      </c>
      <c r="D14" s="165">
        <v>0</v>
      </c>
      <c r="E14" s="165">
        <v>1</v>
      </c>
      <c r="F14" s="165">
        <v>0</v>
      </c>
      <c r="G14" s="165">
        <v>13</v>
      </c>
      <c r="H14" s="157">
        <f t="shared" si="1"/>
        <v>120</v>
      </c>
      <c r="I14" s="157">
        <f t="shared" si="2"/>
        <v>137</v>
      </c>
      <c r="J14" s="157">
        <f t="shared" si="0"/>
        <v>-17</v>
      </c>
    </row>
    <row r="15" spans="1:10" s="90" customFormat="1" ht="17.25" customHeight="1">
      <c r="A15" s="135">
        <v>14</v>
      </c>
      <c r="B15" s="133" t="s">
        <v>160</v>
      </c>
      <c r="C15" s="134"/>
      <c r="D15" s="134"/>
      <c r="E15" s="134"/>
      <c r="F15" s="134"/>
      <c r="G15" s="134"/>
      <c r="H15" s="135">
        <f t="shared" si="1"/>
        <v>120</v>
      </c>
      <c r="I15" s="135">
        <f t="shared" si="2"/>
        <v>137</v>
      </c>
      <c r="J15" s="135">
        <f t="shared" si="0"/>
        <v>-17</v>
      </c>
    </row>
    <row r="16" spans="1:10" s="90" customFormat="1" ht="17.25" customHeight="1">
      <c r="A16" s="135">
        <v>15</v>
      </c>
      <c r="B16" s="133" t="s">
        <v>23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5">
        <f t="shared" si="1"/>
        <v>120</v>
      </c>
      <c r="I16" s="135">
        <f t="shared" si="2"/>
        <v>137</v>
      </c>
      <c r="J16" s="135">
        <f t="shared" si="0"/>
        <v>-17</v>
      </c>
    </row>
    <row r="17" spans="1:10" s="90" customFormat="1" ht="17.25" customHeight="1">
      <c r="A17" s="135">
        <v>16</v>
      </c>
      <c r="B17" s="133" t="s">
        <v>181</v>
      </c>
      <c r="C17" s="134"/>
      <c r="D17" s="134"/>
      <c r="E17" s="134"/>
      <c r="F17" s="134"/>
      <c r="G17" s="134"/>
      <c r="H17" s="135">
        <f t="shared" si="1"/>
        <v>120</v>
      </c>
      <c r="I17" s="135">
        <f t="shared" si="2"/>
        <v>137</v>
      </c>
      <c r="J17" s="135">
        <f t="shared" si="0"/>
        <v>-17</v>
      </c>
    </row>
    <row r="18" spans="1:10" s="90" customFormat="1" ht="17.25" customHeight="1">
      <c r="A18" s="135">
        <v>17</v>
      </c>
      <c r="B18" s="133" t="s">
        <v>184</v>
      </c>
      <c r="C18" s="134"/>
      <c r="D18" s="134"/>
      <c r="E18" s="134"/>
      <c r="F18" s="134"/>
      <c r="G18" s="134"/>
      <c r="H18" s="135">
        <f t="shared" si="1"/>
        <v>120</v>
      </c>
      <c r="I18" s="135">
        <f t="shared" si="2"/>
        <v>137</v>
      </c>
      <c r="J18" s="135">
        <f t="shared" si="0"/>
        <v>-17</v>
      </c>
    </row>
    <row r="19" spans="1:10" s="90" customFormat="1" ht="17.25" customHeight="1">
      <c r="A19" s="135">
        <v>18</v>
      </c>
      <c r="B19" s="133" t="s">
        <v>183</v>
      </c>
      <c r="C19" s="134"/>
      <c r="D19" s="134"/>
      <c r="E19" s="134"/>
      <c r="F19" s="134"/>
      <c r="G19" s="134"/>
      <c r="H19" s="135">
        <f t="shared" si="1"/>
        <v>120</v>
      </c>
      <c r="I19" s="135">
        <f t="shared" ref="I19:I20" si="3">SUM(I18+G19)</f>
        <v>137</v>
      </c>
      <c r="J19" s="135">
        <f t="shared" si="0"/>
        <v>-17</v>
      </c>
    </row>
    <row r="20" spans="1:10" s="90" customFormat="1" ht="17.25" customHeight="1">
      <c r="A20" s="135">
        <v>19</v>
      </c>
      <c r="B20" s="133" t="s">
        <v>117</v>
      </c>
      <c r="C20" s="134"/>
      <c r="D20" s="134"/>
      <c r="E20" s="134"/>
      <c r="F20" s="134"/>
      <c r="G20" s="134"/>
      <c r="H20" s="135">
        <f t="shared" si="1"/>
        <v>120</v>
      </c>
      <c r="I20" s="135">
        <f t="shared" si="3"/>
        <v>137</v>
      </c>
      <c r="J20" s="135">
        <f t="shared" si="0"/>
        <v>-17</v>
      </c>
    </row>
    <row r="21" spans="1:10">
      <c r="A21" s="4"/>
      <c r="B21" s="19" t="s">
        <v>16</v>
      </c>
      <c r="C21" s="20">
        <f>SUM(C2:C20)</f>
        <v>13</v>
      </c>
      <c r="D21" s="20">
        <f>SUM(D2:D20)</f>
        <v>6</v>
      </c>
      <c r="E21" s="20">
        <f>SUM(E2:E20)</f>
        <v>7</v>
      </c>
      <c r="F21" s="20">
        <f>SUM(F2:F20)</f>
        <v>120</v>
      </c>
      <c r="G21" s="20">
        <f>SUM(G2:G20)</f>
        <v>137</v>
      </c>
      <c r="H21" s="4"/>
      <c r="I21" s="4"/>
      <c r="J21" s="4"/>
    </row>
    <row r="22" spans="1:10" ht="21">
      <c r="A22" s="75"/>
      <c r="B22" s="72"/>
      <c r="C22" s="72"/>
      <c r="D22" s="73"/>
      <c r="E22" s="72"/>
      <c r="F22" s="73"/>
      <c r="G22" s="72"/>
    </row>
    <row r="23" spans="1:10" ht="21">
      <c r="A23" s="75"/>
      <c r="B23" s="72" t="s">
        <v>91</v>
      </c>
      <c r="C23" s="73"/>
      <c r="D23" s="73"/>
      <c r="E23" s="73"/>
      <c r="F23" s="73"/>
      <c r="G23" s="73"/>
    </row>
    <row r="24" spans="1:10" ht="21">
      <c r="A24" s="75"/>
      <c r="B24" s="72" t="s">
        <v>92</v>
      </c>
      <c r="C24" s="73"/>
      <c r="D24" s="73"/>
      <c r="E24" s="73"/>
      <c r="F24" s="73"/>
      <c r="G24" s="73"/>
    </row>
    <row r="25" spans="1:10" ht="21">
      <c r="A25" s="75"/>
      <c r="B25" s="72" t="s">
        <v>93</v>
      </c>
      <c r="C25" s="73"/>
      <c r="D25" s="73"/>
      <c r="E25" s="73"/>
      <c r="F25" s="73"/>
      <c r="G25" s="73"/>
    </row>
    <row r="26" spans="1:10" ht="21">
      <c r="A26" s="75"/>
      <c r="B26" s="127"/>
      <c r="C26" s="73"/>
      <c r="D26" s="73"/>
      <c r="E26" s="73"/>
      <c r="F26" s="73"/>
      <c r="G26" s="73"/>
    </row>
    <row r="27" spans="1:10">
      <c r="B27" s="13"/>
    </row>
  </sheetData>
  <autoFilter ref="B1:B27" xr:uid="{00000000-0009-0000-0000-000004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workbookViewId="0">
      <selection activeCell="H14" sqref="H14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150</v>
      </c>
      <c r="C2" s="16">
        <v>1</v>
      </c>
      <c r="D2" s="16">
        <v>1</v>
      </c>
      <c r="E2" s="16">
        <v>0</v>
      </c>
      <c r="F2" s="16">
        <v>13</v>
      </c>
      <c r="G2" s="16">
        <v>0</v>
      </c>
      <c r="H2" s="14">
        <f>SUM(F2)</f>
        <v>13</v>
      </c>
      <c r="I2" s="14">
        <f>SUM(G2)</f>
        <v>0</v>
      </c>
      <c r="J2" s="14">
        <f t="shared" ref="J2:J20" si="0">SUM(H2-I2)</f>
        <v>13</v>
      </c>
    </row>
    <row r="3" spans="1:10" s="31" customFormat="1" ht="17.25" customHeight="1">
      <c r="A3" s="14">
        <v>2</v>
      </c>
      <c r="B3" s="15" t="s">
        <v>158</v>
      </c>
      <c r="C3" s="16">
        <v>1</v>
      </c>
      <c r="D3" s="16">
        <v>1</v>
      </c>
      <c r="E3" s="16">
        <v>0</v>
      </c>
      <c r="F3" s="16">
        <v>13</v>
      </c>
      <c r="G3" s="16">
        <v>9</v>
      </c>
      <c r="H3" s="14">
        <f t="shared" ref="H3:I18" si="1">SUM(H2+F3)</f>
        <v>26</v>
      </c>
      <c r="I3" s="14">
        <f t="shared" si="1"/>
        <v>9</v>
      </c>
      <c r="J3" s="14">
        <f t="shared" si="0"/>
        <v>17</v>
      </c>
    </row>
    <row r="4" spans="1:10" s="31" customFormat="1" ht="17.25" customHeight="1">
      <c r="A4" s="14">
        <v>3</v>
      </c>
      <c r="B4" s="15" t="s">
        <v>116</v>
      </c>
      <c r="C4" s="16">
        <v>1</v>
      </c>
      <c r="D4" s="16">
        <v>1</v>
      </c>
      <c r="E4" s="16">
        <v>0</v>
      </c>
      <c r="F4" s="16">
        <v>13</v>
      </c>
      <c r="G4" s="16">
        <v>3</v>
      </c>
      <c r="H4" s="14">
        <f t="shared" si="1"/>
        <v>39</v>
      </c>
      <c r="I4" s="14">
        <f t="shared" si="1"/>
        <v>12</v>
      </c>
      <c r="J4" s="14">
        <f t="shared" si="0"/>
        <v>27</v>
      </c>
    </row>
    <row r="5" spans="1:10" s="31" customFormat="1" ht="17.25" customHeight="1">
      <c r="A5" s="14">
        <v>4</v>
      </c>
      <c r="B5" s="15" t="s">
        <v>151</v>
      </c>
      <c r="C5" s="16">
        <v>1</v>
      </c>
      <c r="D5" s="16">
        <v>1</v>
      </c>
      <c r="E5" s="16">
        <v>0</v>
      </c>
      <c r="F5" s="16">
        <v>13</v>
      </c>
      <c r="G5" s="16">
        <v>5</v>
      </c>
      <c r="H5" s="14">
        <f t="shared" si="1"/>
        <v>52</v>
      </c>
      <c r="I5" s="14">
        <f t="shared" si="1"/>
        <v>17</v>
      </c>
      <c r="J5" s="14">
        <f t="shared" si="0"/>
        <v>35</v>
      </c>
    </row>
    <row r="6" spans="1:10" s="31" customFormat="1" ht="17.25" customHeight="1">
      <c r="A6" s="14">
        <v>5</v>
      </c>
      <c r="B6" s="15" t="s">
        <v>113</v>
      </c>
      <c r="C6" s="16">
        <v>1</v>
      </c>
      <c r="D6" s="16">
        <v>1</v>
      </c>
      <c r="E6" s="16">
        <v>0</v>
      </c>
      <c r="F6" s="16">
        <v>13</v>
      </c>
      <c r="G6" s="16">
        <v>3</v>
      </c>
      <c r="H6" s="14">
        <f t="shared" si="1"/>
        <v>65</v>
      </c>
      <c r="I6" s="14">
        <f t="shared" si="1"/>
        <v>20</v>
      </c>
      <c r="J6" s="14">
        <f t="shared" si="0"/>
        <v>45</v>
      </c>
    </row>
    <row r="7" spans="1:10" s="31" customFormat="1" ht="17.25" customHeight="1">
      <c r="A7" s="30">
        <v>6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4">
        <f t="shared" si="1"/>
        <v>65</v>
      </c>
      <c r="I7" s="14">
        <f t="shared" si="1"/>
        <v>20</v>
      </c>
      <c r="J7" s="14">
        <f t="shared" si="0"/>
        <v>45</v>
      </c>
    </row>
    <row r="8" spans="1:10" s="17" customFormat="1" ht="17.25" customHeight="1">
      <c r="A8" s="30">
        <v>7</v>
      </c>
      <c r="B8" s="107" t="s">
        <v>76</v>
      </c>
      <c r="C8" s="108">
        <v>1</v>
      </c>
      <c r="D8" s="108">
        <v>1</v>
      </c>
      <c r="E8" s="108">
        <v>0</v>
      </c>
      <c r="F8" s="108">
        <v>13</v>
      </c>
      <c r="G8" s="108">
        <v>10</v>
      </c>
      <c r="H8" s="30">
        <f t="shared" si="1"/>
        <v>78</v>
      </c>
      <c r="I8" s="30">
        <f t="shared" si="1"/>
        <v>30</v>
      </c>
      <c r="J8" s="30">
        <f t="shared" si="0"/>
        <v>48</v>
      </c>
    </row>
    <row r="9" spans="1:10" s="166" customFormat="1" ht="17.25" customHeight="1">
      <c r="A9" s="161">
        <v>8</v>
      </c>
      <c r="B9" s="158" t="s">
        <v>184</v>
      </c>
      <c r="C9" s="160">
        <v>1</v>
      </c>
      <c r="D9" s="160">
        <v>1</v>
      </c>
      <c r="E9" s="160">
        <v>0</v>
      </c>
      <c r="F9" s="160">
        <v>13</v>
      </c>
      <c r="G9" s="160">
        <v>7</v>
      </c>
      <c r="H9" s="161">
        <f t="shared" si="1"/>
        <v>91</v>
      </c>
      <c r="I9" s="161">
        <f t="shared" si="1"/>
        <v>37</v>
      </c>
      <c r="J9" s="161">
        <f t="shared" si="0"/>
        <v>54</v>
      </c>
    </row>
    <row r="10" spans="1:10" s="166" customFormat="1" ht="17.25" customHeight="1">
      <c r="A10" s="161">
        <v>9</v>
      </c>
      <c r="B10" s="158" t="s">
        <v>176</v>
      </c>
      <c r="C10" s="160">
        <v>1</v>
      </c>
      <c r="D10" s="160">
        <v>1</v>
      </c>
      <c r="E10" s="160">
        <v>0</v>
      </c>
      <c r="F10" s="160">
        <v>13</v>
      </c>
      <c r="G10" s="160">
        <v>5</v>
      </c>
      <c r="H10" s="161">
        <f t="shared" si="1"/>
        <v>104</v>
      </c>
      <c r="I10" s="161">
        <f t="shared" si="1"/>
        <v>42</v>
      </c>
      <c r="J10" s="161">
        <f t="shared" si="0"/>
        <v>62</v>
      </c>
    </row>
    <row r="11" spans="1:10" s="162" customFormat="1" ht="17.25" customHeight="1">
      <c r="A11" s="161">
        <v>10</v>
      </c>
      <c r="B11" s="158" t="s">
        <v>181</v>
      </c>
      <c r="C11" s="160">
        <v>1</v>
      </c>
      <c r="D11" s="160">
        <v>1</v>
      </c>
      <c r="E11" s="160">
        <v>0</v>
      </c>
      <c r="F11" s="160">
        <v>13</v>
      </c>
      <c r="G11" s="160">
        <v>4</v>
      </c>
      <c r="H11" s="161">
        <f t="shared" si="1"/>
        <v>117</v>
      </c>
      <c r="I11" s="161">
        <f t="shared" si="1"/>
        <v>46</v>
      </c>
      <c r="J11" s="161">
        <f t="shared" si="0"/>
        <v>71</v>
      </c>
    </row>
    <row r="12" spans="1:10" s="166" customFormat="1" ht="17.25" customHeight="1">
      <c r="A12" s="161">
        <v>11</v>
      </c>
      <c r="B12" s="158" t="s">
        <v>104</v>
      </c>
      <c r="C12" s="160">
        <v>1</v>
      </c>
      <c r="D12" s="160">
        <v>0</v>
      </c>
      <c r="E12" s="160">
        <v>1</v>
      </c>
      <c r="F12" s="160">
        <v>10</v>
      </c>
      <c r="G12" s="160">
        <v>13</v>
      </c>
      <c r="H12" s="161">
        <f t="shared" si="1"/>
        <v>127</v>
      </c>
      <c r="I12" s="161">
        <f t="shared" si="1"/>
        <v>59</v>
      </c>
      <c r="J12" s="161">
        <f t="shared" si="0"/>
        <v>68</v>
      </c>
    </row>
    <row r="13" spans="1:10" s="166" customFormat="1" ht="17.25" customHeight="1">
      <c r="A13" s="161">
        <v>12</v>
      </c>
      <c r="B13" s="158" t="s">
        <v>118</v>
      </c>
      <c r="C13" s="160">
        <v>1</v>
      </c>
      <c r="D13" s="160">
        <v>1</v>
      </c>
      <c r="E13" s="160">
        <v>0</v>
      </c>
      <c r="F13" s="160">
        <v>13</v>
      </c>
      <c r="G13" s="160">
        <v>6</v>
      </c>
      <c r="H13" s="161">
        <f t="shared" si="1"/>
        <v>140</v>
      </c>
      <c r="I13" s="161">
        <f t="shared" si="1"/>
        <v>65</v>
      </c>
      <c r="J13" s="161">
        <f t="shared" si="0"/>
        <v>75</v>
      </c>
    </row>
    <row r="14" spans="1:10" s="166" customFormat="1" ht="17.25" customHeight="1">
      <c r="A14" s="157">
        <v>13</v>
      </c>
      <c r="B14" s="164" t="s">
        <v>152</v>
      </c>
      <c r="C14" s="165">
        <v>1</v>
      </c>
      <c r="D14" s="165">
        <v>1</v>
      </c>
      <c r="E14" s="165">
        <v>0</v>
      </c>
      <c r="F14" s="165">
        <v>13</v>
      </c>
      <c r="G14" s="165">
        <v>0</v>
      </c>
      <c r="H14" s="157">
        <f t="shared" si="1"/>
        <v>153</v>
      </c>
      <c r="I14" s="157">
        <f t="shared" si="1"/>
        <v>65</v>
      </c>
      <c r="J14" s="157">
        <f t="shared" si="0"/>
        <v>88</v>
      </c>
    </row>
    <row r="15" spans="1:10" s="90" customFormat="1" ht="17.25" customHeight="1">
      <c r="A15" s="135">
        <v>14</v>
      </c>
      <c r="B15" s="133" t="s">
        <v>112</v>
      </c>
      <c r="C15" s="134"/>
      <c r="D15" s="134"/>
      <c r="E15" s="134"/>
      <c r="F15" s="134"/>
      <c r="G15" s="134"/>
      <c r="H15" s="135">
        <f t="shared" si="1"/>
        <v>153</v>
      </c>
      <c r="I15" s="135">
        <f t="shared" si="1"/>
        <v>65</v>
      </c>
      <c r="J15" s="135">
        <f t="shared" si="0"/>
        <v>88</v>
      </c>
    </row>
    <row r="16" spans="1:10" s="90" customFormat="1" ht="17.25" customHeight="1">
      <c r="A16" s="135">
        <v>15</v>
      </c>
      <c r="B16" s="133" t="s">
        <v>149</v>
      </c>
      <c r="C16" s="134"/>
      <c r="D16" s="134"/>
      <c r="E16" s="134"/>
      <c r="F16" s="134"/>
      <c r="G16" s="134"/>
      <c r="H16" s="135">
        <f t="shared" si="1"/>
        <v>153</v>
      </c>
      <c r="I16" s="135">
        <f t="shared" si="1"/>
        <v>65</v>
      </c>
      <c r="J16" s="135">
        <f t="shared" si="0"/>
        <v>88</v>
      </c>
    </row>
    <row r="17" spans="1:10" s="90" customFormat="1" ht="17.25" customHeight="1">
      <c r="A17" s="135">
        <v>16</v>
      </c>
      <c r="B17" s="133" t="s">
        <v>183</v>
      </c>
      <c r="C17" s="134"/>
      <c r="D17" s="134"/>
      <c r="E17" s="134"/>
      <c r="F17" s="134"/>
      <c r="G17" s="134"/>
      <c r="H17" s="135">
        <f t="shared" si="1"/>
        <v>153</v>
      </c>
      <c r="I17" s="135">
        <f t="shared" si="1"/>
        <v>65</v>
      </c>
      <c r="J17" s="135">
        <f t="shared" si="0"/>
        <v>88</v>
      </c>
    </row>
    <row r="18" spans="1:10" s="90" customFormat="1" ht="17.25" customHeight="1">
      <c r="A18" s="135">
        <v>17</v>
      </c>
      <c r="B18" s="133" t="s">
        <v>115</v>
      </c>
      <c r="C18" s="134"/>
      <c r="D18" s="134"/>
      <c r="E18" s="134"/>
      <c r="F18" s="134"/>
      <c r="G18" s="134"/>
      <c r="H18" s="135">
        <f t="shared" si="1"/>
        <v>153</v>
      </c>
      <c r="I18" s="135">
        <f t="shared" si="1"/>
        <v>65</v>
      </c>
      <c r="J18" s="135">
        <f t="shared" si="0"/>
        <v>88</v>
      </c>
    </row>
    <row r="19" spans="1:10" s="90" customFormat="1" ht="17.25" customHeight="1">
      <c r="A19" s="135">
        <v>18</v>
      </c>
      <c r="B19" s="133" t="s">
        <v>117</v>
      </c>
      <c r="C19" s="134"/>
      <c r="D19" s="134"/>
      <c r="E19" s="134"/>
      <c r="F19" s="134"/>
      <c r="G19" s="134"/>
      <c r="H19" s="135">
        <f t="shared" ref="H19:I20" si="2">SUM(H18+F19)</f>
        <v>153</v>
      </c>
      <c r="I19" s="135">
        <f t="shared" si="2"/>
        <v>65</v>
      </c>
      <c r="J19" s="135">
        <f t="shared" si="0"/>
        <v>88</v>
      </c>
    </row>
    <row r="20" spans="1:10" s="90" customFormat="1" ht="17.25" customHeight="1">
      <c r="A20" s="135">
        <v>19</v>
      </c>
      <c r="B20" s="133" t="s">
        <v>160</v>
      </c>
      <c r="C20" s="134"/>
      <c r="D20" s="134"/>
      <c r="E20" s="134"/>
      <c r="F20" s="134"/>
      <c r="G20" s="134"/>
      <c r="H20" s="135">
        <f t="shared" si="2"/>
        <v>153</v>
      </c>
      <c r="I20" s="135">
        <f t="shared" si="2"/>
        <v>65</v>
      </c>
      <c r="J20" s="135">
        <f t="shared" si="0"/>
        <v>88</v>
      </c>
    </row>
    <row r="21" spans="1:10">
      <c r="A21" s="4"/>
      <c r="B21" s="19" t="s">
        <v>16</v>
      </c>
      <c r="C21" s="20">
        <f>SUM(C2:C20)</f>
        <v>12</v>
      </c>
      <c r="D21" s="20">
        <f>SUM(D2:D20)</f>
        <v>11</v>
      </c>
      <c r="E21" s="20">
        <f>SUM(E2:E20)</f>
        <v>1</v>
      </c>
      <c r="F21" s="20">
        <f>SUM(F2:F20)</f>
        <v>153</v>
      </c>
      <c r="G21" s="20">
        <f>SUM(G2:G20)</f>
        <v>65</v>
      </c>
      <c r="H21" s="4"/>
      <c r="I21" s="4"/>
      <c r="J21" s="4"/>
    </row>
    <row r="22" spans="1:10" ht="21">
      <c r="A22" s="75"/>
      <c r="B22" s="72"/>
      <c r="C22" s="72"/>
      <c r="D22" s="73"/>
      <c r="E22" s="72"/>
    </row>
    <row r="23" spans="1:10" ht="21">
      <c r="A23" s="75"/>
      <c r="B23" s="72" t="s">
        <v>94</v>
      </c>
      <c r="C23" s="73"/>
      <c r="D23" s="73"/>
      <c r="E23" s="73"/>
    </row>
    <row r="24" spans="1:10" ht="21">
      <c r="A24" s="75"/>
      <c r="B24" s="72" t="s">
        <v>95</v>
      </c>
      <c r="C24" s="73"/>
      <c r="D24" s="73"/>
      <c r="E24" s="73"/>
    </row>
    <row r="25" spans="1:10" ht="21">
      <c r="A25" s="75"/>
      <c r="B25" s="79" t="s">
        <v>96</v>
      </c>
      <c r="C25" s="73"/>
      <c r="D25" s="73"/>
      <c r="E25" s="73"/>
    </row>
    <row r="26" spans="1:10">
      <c r="B26" s="13"/>
    </row>
    <row r="27" spans="1:10">
      <c r="B27" s="13"/>
    </row>
  </sheetData>
  <autoFilter ref="B1:B27" xr:uid="{00000000-0009-0000-0000-000005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7"/>
  <sheetViews>
    <sheetView workbookViewId="0">
      <selection activeCell="G15" sqref="G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23</v>
      </c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4">
        <f>SUM(F2)</f>
        <v>0</v>
      </c>
      <c r="I2" s="14">
        <f>SUM(G2)</f>
        <v>0</v>
      </c>
      <c r="J2" s="14">
        <f t="shared" ref="J2:J20" si="0">SUM(H2-I2)</f>
        <v>0</v>
      </c>
    </row>
    <row r="3" spans="1:10" s="17" customFormat="1" ht="17.25" customHeight="1">
      <c r="A3" s="14">
        <v>2</v>
      </c>
      <c r="B3" s="15" t="s">
        <v>113</v>
      </c>
      <c r="C3" s="16">
        <v>1</v>
      </c>
      <c r="D3" s="16">
        <v>1</v>
      </c>
      <c r="E3" s="16">
        <v>0</v>
      </c>
      <c r="F3" s="16">
        <v>13</v>
      </c>
      <c r="G3" s="16">
        <v>6</v>
      </c>
      <c r="H3" s="14">
        <f t="shared" ref="H3:I18" si="1">SUM(H2+F3)</f>
        <v>13</v>
      </c>
      <c r="I3" s="14">
        <f t="shared" si="1"/>
        <v>6</v>
      </c>
      <c r="J3" s="14">
        <f t="shared" si="0"/>
        <v>7</v>
      </c>
    </row>
    <row r="4" spans="1:10" s="17" customFormat="1" ht="17.25" customHeight="1">
      <c r="A4" s="14">
        <v>3</v>
      </c>
      <c r="B4" s="15" t="s">
        <v>184</v>
      </c>
      <c r="C4" s="16">
        <v>1</v>
      </c>
      <c r="D4" s="16">
        <v>0</v>
      </c>
      <c r="E4" s="16">
        <v>1</v>
      </c>
      <c r="F4" s="16">
        <v>1</v>
      </c>
      <c r="G4" s="16">
        <v>13</v>
      </c>
      <c r="H4" s="14">
        <f t="shared" si="1"/>
        <v>14</v>
      </c>
      <c r="I4" s="14">
        <f t="shared" si="1"/>
        <v>19</v>
      </c>
      <c r="J4" s="14">
        <f t="shared" si="0"/>
        <v>-5</v>
      </c>
    </row>
    <row r="5" spans="1:10" s="17" customFormat="1" ht="17.25" customHeight="1">
      <c r="A5" s="14">
        <v>4</v>
      </c>
      <c r="B5" s="15" t="s">
        <v>117</v>
      </c>
      <c r="C5" s="16">
        <v>1</v>
      </c>
      <c r="D5" s="16">
        <v>0</v>
      </c>
      <c r="E5" s="16">
        <v>1</v>
      </c>
      <c r="F5" s="16">
        <v>6</v>
      </c>
      <c r="G5" s="16">
        <v>13</v>
      </c>
      <c r="H5" s="14">
        <f t="shared" si="1"/>
        <v>20</v>
      </c>
      <c r="I5" s="14">
        <f t="shared" si="1"/>
        <v>32</v>
      </c>
      <c r="J5" s="14">
        <f t="shared" si="0"/>
        <v>-12</v>
      </c>
    </row>
    <row r="6" spans="1:10" s="17" customFormat="1" ht="17.25" customHeight="1">
      <c r="A6" s="14">
        <v>5</v>
      </c>
      <c r="B6" s="15" t="s">
        <v>112</v>
      </c>
      <c r="C6" s="16">
        <v>1</v>
      </c>
      <c r="D6" s="16">
        <v>0</v>
      </c>
      <c r="E6" s="16">
        <v>1</v>
      </c>
      <c r="F6" s="16">
        <v>4</v>
      </c>
      <c r="G6" s="16">
        <v>13</v>
      </c>
      <c r="H6" s="14">
        <f t="shared" si="1"/>
        <v>24</v>
      </c>
      <c r="I6" s="14">
        <f t="shared" si="1"/>
        <v>45</v>
      </c>
      <c r="J6" s="14">
        <f t="shared" si="0"/>
        <v>-21</v>
      </c>
    </row>
    <row r="7" spans="1:10" s="17" customFormat="1" ht="17.25" customHeight="1">
      <c r="A7" s="30">
        <v>6</v>
      </c>
      <c r="B7" s="15" t="s">
        <v>152</v>
      </c>
      <c r="C7" s="16">
        <v>1</v>
      </c>
      <c r="D7" s="16">
        <v>0</v>
      </c>
      <c r="E7" s="16">
        <v>1</v>
      </c>
      <c r="F7" s="16">
        <v>7</v>
      </c>
      <c r="G7" s="16">
        <v>13</v>
      </c>
      <c r="H7" s="14">
        <f t="shared" si="1"/>
        <v>31</v>
      </c>
      <c r="I7" s="14">
        <f t="shared" si="1"/>
        <v>58</v>
      </c>
      <c r="J7" s="14">
        <f t="shared" si="0"/>
        <v>-27</v>
      </c>
    </row>
    <row r="8" spans="1:10" s="17" customFormat="1" ht="17.25" customHeight="1">
      <c r="A8" s="30">
        <v>7</v>
      </c>
      <c r="B8" s="107" t="s">
        <v>183</v>
      </c>
      <c r="C8" s="108">
        <v>1</v>
      </c>
      <c r="D8" s="108">
        <v>0</v>
      </c>
      <c r="E8" s="108">
        <v>1</v>
      </c>
      <c r="F8" s="108">
        <v>3</v>
      </c>
      <c r="G8" s="108">
        <v>13</v>
      </c>
      <c r="H8" s="30">
        <f t="shared" si="1"/>
        <v>34</v>
      </c>
      <c r="I8" s="30">
        <f t="shared" si="1"/>
        <v>71</v>
      </c>
      <c r="J8" s="30">
        <f t="shared" si="0"/>
        <v>-37</v>
      </c>
    </row>
    <row r="9" spans="1:10" s="166" customFormat="1" ht="17.25" customHeight="1">
      <c r="A9" s="161">
        <v>8</v>
      </c>
      <c r="B9" s="158" t="s">
        <v>104</v>
      </c>
      <c r="C9" s="160">
        <v>1</v>
      </c>
      <c r="D9" s="160">
        <v>0</v>
      </c>
      <c r="E9" s="160">
        <v>1</v>
      </c>
      <c r="F9" s="160">
        <v>2</v>
      </c>
      <c r="G9" s="160">
        <v>13</v>
      </c>
      <c r="H9" s="161">
        <f t="shared" si="1"/>
        <v>36</v>
      </c>
      <c r="I9" s="161">
        <f t="shared" si="1"/>
        <v>84</v>
      </c>
      <c r="J9" s="161">
        <f t="shared" si="0"/>
        <v>-48</v>
      </c>
    </row>
    <row r="10" spans="1:10" s="166" customFormat="1" ht="17.25" customHeight="1">
      <c r="A10" s="161">
        <v>9</v>
      </c>
      <c r="B10" s="158" t="s">
        <v>160</v>
      </c>
      <c r="C10" s="160">
        <v>1</v>
      </c>
      <c r="D10" s="160">
        <v>0</v>
      </c>
      <c r="E10" s="160">
        <v>1</v>
      </c>
      <c r="F10" s="160">
        <v>11</v>
      </c>
      <c r="G10" s="160">
        <v>13</v>
      </c>
      <c r="H10" s="161">
        <f t="shared" si="1"/>
        <v>47</v>
      </c>
      <c r="I10" s="161">
        <f t="shared" si="1"/>
        <v>97</v>
      </c>
      <c r="J10" s="161">
        <f t="shared" si="0"/>
        <v>-50</v>
      </c>
    </row>
    <row r="11" spans="1:10" s="162" customFormat="1" ht="17.25" customHeight="1">
      <c r="A11" s="161">
        <v>10</v>
      </c>
      <c r="B11" s="158" t="s">
        <v>149</v>
      </c>
      <c r="C11" s="160">
        <v>1</v>
      </c>
      <c r="D11" s="160">
        <v>1</v>
      </c>
      <c r="E11" s="160">
        <v>0</v>
      </c>
      <c r="F11" s="160">
        <v>13</v>
      </c>
      <c r="G11" s="160">
        <v>6</v>
      </c>
      <c r="H11" s="161">
        <f t="shared" si="1"/>
        <v>60</v>
      </c>
      <c r="I11" s="161">
        <f t="shared" si="1"/>
        <v>103</v>
      </c>
      <c r="J11" s="161">
        <f t="shared" si="0"/>
        <v>-43</v>
      </c>
    </row>
    <row r="12" spans="1:10" s="166" customFormat="1" ht="17.25" customHeight="1">
      <c r="A12" s="161">
        <v>11</v>
      </c>
      <c r="B12" s="158" t="s">
        <v>158</v>
      </c>
      <c r="C12" s="160">
        <v>1</v>
      </c>
      <c r="D12" s="160">
        <v>0</v>
      </c>
      <c r="E12" s="160">
        <v>1</v>
      </c>
      <c r="F12" s="160">
        <v>4</v>
      </c>
      <c r="G12" s="160">
        <v>13</v>
      </c>
      <c r="H12" s="161">
        <f t="shared" si="1"/>
        <v>64</v>
      </c>
      <c r="I12" s="161">
        <f t="shared" si="1"/>
        <v>116</v>
      </c>
      <c r="J12" s="161">
        <f t="shared" si="0"/>
        <v>-52</v>
      </c>
    </row>
    <row r="13" spans="1:10" s="166" customFormat="1" ht="17.25" customHeight="1">
      <c r="A13" s="161">
        <v>12</v>
      </c>
      <c r="B13" s="158" t="s">
        <v>181</v>
      </c>
      <c r="C13" s="160">
        <v>1</v>
      </c>
      <c r="D13" s="160">
        <v>0</v>
      </c>
      <c r="E13" s="160">
        <v>1</v>
      </c>
      <c r="F13" s="160">
        <v>6</v>
      </c>
      <c r="G13" s="160">
        <v>13</v>
      </c>
      <c r="H13" s="161">
        <f t="shared" si="1"/>
        <v>70</v>
      </c>
      <c r="I13" s="161">
        <f t="shared" si="1"/>
        <v>129</v>
      </c>
      <c r="J13" s="161">
        <f t="shared" si="0"/>
        <v>-59</v>
      </c>
    </row>
    <row r="14" spans="1:10" s="166" customFormat="1" ht="17.25" customHeight="1">
      <c r="A14" s="157">
        <v>13</v>
      </c>
      <c r="B14" s="164" t="s">
        <v>116</v>
      </c>
      <c r="C14" s="165">
        <v>1</v>
      </c>
      <c r="D14" s="165">
        <v>0</v>
      </c>
      <c r="E14" s="165">
        <v>1</v>
      </c>
      <c r="F14" s="165">
        <v>2</v>
      </c>
      <c r="G14" s="165">
        <v>13</v>
      </c>
      <c r="H14" s="157">
        <f t="shared" si="1"/>
        <v>72</v>
      </c>
      <c r="I14" s="157">
        <f t="shared" si="1"/>
        <v>142</v>
      </c>
      <c r="J14" s="157">
        <f t="shared" si="0"/>
        <v>-70</v>
      </c>
    </row>
    <row r="15" spans="1:10" s="90" customFormat="1" ht="17.25" customHeight="1">
      <c r="A15" s="135">
        <v>14</v>
      </c>
      <c r="B15" s="133" t="s">
        <v>176</v>
      </c>
      <c r="C15" s="134"/>
      <c r="D15" s="134"/>
      <c r="E15" s="134"/>
      <c r="F15" s="134"/>
      <c r="G15" s="134"/>
      <c r="H15" s="135">
        <f t="shared" si="1"/>
        <v>72</v>
      </c>
      <c r="I15" s="135">
        <f t="shared" si="1"/>
        <v>142</v>
      </c>
      <c r="J15" s="135">
        <f t="shared" si="0"/>
        <v>-70</v>
      </c>
    </row>
    <row r="16" spans="1:10" s="90" customFormat="1" ht="17.25" customHeight="1">
      <c r="A16" s="135">
        <v>15</v>
      </c>
      <c r="B16" s="133" t="s">
        <v>150</v>
      </c>
      <c r="C16" s="134"/>
      <c r="D16" s="134"/>
      <c r="E16" s="134"/>
      <c r="F16" s="134"/>
      <c r="G16" s="134"/>
      <c r="H16" s="135">
        <f t="shared" si="1"/>
        <v>72</v>
      </c>
      <c r="I16" s="135">
        <f t="shared" si="1"/>
        <v>142</v>
      </c>
      <c r="J16" s="135">
        <f t="shared" si="0"/>
        <v>-70</v>
      </c>
    </row>
    <row r="17" spans="1:10" s="90" customFormat="1" ht="17.25" customHeight="1">
      <c r="A17" s="135">
        <v>16</v>
      </c>
      <c r="B17" s="133" t="s">
        <v>118</v>
      </c>
      <c r="C17" s="134"/>
      <c r="D17" s="134"/>
      <c r="E17" s="134"/>
      <c r="F17" s="134"/>
      <c r="G17" s="134"/>
      <c r="H17" s="135">
        <f t="shared" si="1"/>
        <v>72</v>
      </c>
      <c r="I17" s="135">
        <f t="shared" si="1"/>
        <v>142</v>
      </c>
      <c r="J17" s="135">
        <f t="shared" si="0"/>
        <v>-70</v>
      </c>
    </row>
    <row r="18" spans="1:10" s="90" customFormat="1" ht="17.25" customHeight="1">
      <c r="A18" s="135">
        <v>17</v>
      </c>
      <c r="B18" s="133" t="s">
        <v>114</v>
      </c>
      <c r="C18" s="134"/>
      <c r="D18" s="134"/>
      <c r="E18" s="134"/>
      <c r="F18" s="134"/>
      <c r="G18" s="134"/>
      <c r="H18" s="135">
        <f t="shared" si="1"/>
        <v>72</v>
      </c>
      <c r="I18" s="135">
        <f t="shared" si="1"/>
        <v>142</v>
      </c>
      <c r="J18" s="135">
        <f t="shared" si="0"/>
        <v>-70</v>
      </c>
    </row>
    <row r="19" spans="1:10" s="90" customFormat="1" ht="17.25" customHeight="1">
      <c r="A19" s="135">
        <v>18</v>
      </c>
      <c r="B19" s="133" t="s">
        <v>76</v>
      </c>
      <c r="C19" s="134"/>
      <c r="D19" s="134"/>
      <c r="E19" s="134"/>
      <c r="F19" s="134"/>
      <c r="G19" s="134"/>
      <c r="H19" s="135">
        <f t="shared" ref="H19:I20" si="2">SUM(H18+F19)</f>
        <v>72</v>
      </c>
      <c r="I19" s="135">
        <f t="shared" si="2"/>
        <v>142</v>
      </c>
      <c r="J19" s="135">
        <f t="shared" si="0"/>
        <v>-70</v>
      </c>
    </row>
    <row r="20" spans="1:10" s="90" customFormat="1" ht="17.25" customHeight="1">
      <c r="A20" s="135">
        <v>19</v>
      </c>
      <c r="B20" s="133" t="s">
        <v>151</v>
      </c>
      <c r="C20" s="134"/>
      <c r="D20" s="134"/>
      <c r="E20" s="134"/>
      <c r="F20" s="134"/>
      <c r="G20" s="134"/>
      <c r="H20" s="135">
        <f t="shared" si="2"/>
        <v>72</v>
      </c>
      <c r="I20" s="135">
        <f t="shared" si="2"/>
        <v>142</v>
      </c>
      <c r="J20" s="135">
        <f t="shared" si="0"/>
        <v>-70</v>
      </c>
    </row>
    <row r="21" spans="1:10">
      <c r="A21" s="4"/>
      <c r="B21" s="19" t="s">
        <v>16</v>
      </c>
      <c r="C21" s="20">
        <f>SUM(C2:C20)</f>
        <v>12</v>
      </c>
      <c r="D21" s="20">
        <f>SUM(D2:D20)</f>
        <v>2</v>
      </c>
      <c r="E21" s="20">
        <f>SUM(E2:E20)</f>
        <v>10</v>
      </c>
      <c r="F21" s="20">
        <f>SUM(F2:F20)</f>
        <v>72</v>
      </c>
      <c r="G21" s="20">
        <f>SUM(G2:G20)</f>
        <v>142</v>
      </c>
      <c r="H21" s="4"/>
      <c r="I21" s="4"/>
      <c r="J21" s="4"/>
    </row>
    <row r="22" spans="1:10" ht="21">
      <c r="A22" s="75"/>
      <c r="B22" s="72"/>
      <c r="C22" s="72"/>
      <c r="D22" s="73"/>
      <c r="E22" s="72"/>
      <c r="F22" s="73"/>
    </row>
    <row r="23" spans="1:10" ht="21">
      <c r="A23" s="75"/>
      <c r="B23" s="72" t="s">
        <v>97</v>
      </c>
      <c r="C23" s="73"/>
      <c r="D23" s="73"/>
      <c r="E23" s="73"/>
      <c r="F23" s="73"/>
    </row>
    <row r="24" spans="1:10" ht="21">
      <c r="A24" s="75"/>
      <c r="B24" s="72" t="s">
        <v>98</v>
      </c>
      <c r="C24" s="73"/>
      <c r="D24" s="73"/>
      <c r="E24" s="73"/>
      <c r="F24" s="73"/>
    </row>
    <row r="25" spans="1:10" ht="21">
      <c r="A25" s="75"/>
      <c r="B25" s="72" t="s">
        <v>99</v>
      </c>
      <c r="C25" s="73"/>
      <c r="D25" s="73"/>
      <c r="E25" s="73"/>
      <c r="F25" s="73"/>
    </row>
    <row r="26" spans="1:10" ht="21" customHeight="1">
      <c r="A26" s="75"/>
      <c r="B26" s="127" t="s">
        <v>100</v>
      </c>
      <c r="C26" s="73"/>
      <c r="D26" s="73"/>
      <c r="E26" s="73"/>
      <c r="F26" s="73"/>
    </row>
    <row r="27" spans="1:10">
      <c r="B27" s="13"/>
    </row>
  </sheetData>
  <autoFilter ref="B1:B27" xr:uid="{00000000-0009-0000-0000-000006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POSITIONS</vt:lpstr>
      <vt:lpstr>QUESTION MARKS</vt:lpstr>
      <vt:lpstr>ROLL BACK</vt:lpstr>
      <vt:lpstr>FOUR IN HAND</vt:lpstr>
      <vt:lpstr>TOP TRUMPS</vt:lpstr>
      <vt:lpstr>HELP THE AGED</vt:lpstr>
      <vt:lpstr>TO BE CONFIRMED</vt:lpstr>
      <vt:lpstr>BAYWATCH</vt:lpstr>
      <vt:lpstr>BAZARRE LOVE TRIANGLE</vt:lpstr>
      <vt:lpstr>FOREIGN OFFICE</vt:lpstr>
      <vt:lpstr>THE REPROBATES</vt:lpstr>
      <vt:lpstr>BAND OF BROTHERS</vt:lpstr>
      <vt:lpstr>ACB2</vt:lpstr>
      <vt:lpstr>ARLESEY LIONS</vt:lpstr>
      <vt:lpstr>PIT OF MISERY</vt:lpstr>
      <vt:lpstr>MILES AWAY</vt:lpstr>
      <vt:lpstr>JAMMY DODGER</vt:lpstr>
      <vt:lpstr>DEBBIE AND THE DEBONAIRS</vt:lpstr>
      <vt:lpstr>RELENTLESS</vt:lpstr>
      <vt:lpstr>ROMITI</vt:lpstr>
      <vt:lpstr> Juniors</vt:lpstr>
      <vt:lpstr>DRAW</vt:lpstr>
      <vt:lpstr>TEAMS</vt:lpstr>
      <vt:lpstr>LICENCE</vt:lpstr>
      <vt:lpstr>team 20</vt:lpstr>
      <vt:lpstr>team 21</vt:lpstr>
      <vt:lpstr>23</vt:lpstr>
      <vt:lpstr>24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ICTG</dc:creator>
  <cp:lastModifiedBy>Rachel Shaw</cp:lastModifiedBy>
  <cp:revision>27</cp:revision>
  <cp:lastPrinted>2019-05-18T12:52:52Z</cp:lastPrinted>
  <dcterms:created xsi:type="dcterms:W3CDTF">2004-05-02T10:23:18Z</dcterms:created>
  <dcterms:modified xsi:type="dcterms:W3CDTF">2019-06-03T08:59:07Z</dcterms:modified>
</cp:coreProperties>
</file>